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hmz\Desktop\Bagatelna 2025\Servis auta\"/>
    </mc:Choice>
  </mc:AlternateContent>
  <xr:revisionPtr revIDLastSave="0" documentId="13_ncr:1_{603180B4-E92B-473C-877B-F99AB91881FB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REKAPITULACIJA" sheetId="1" r:id="rId1"/>
    <sheet name="RENAULT  Talisman" sheetId="2" r:id="rId2"/>
    <sheet name="MITSUBISHI_PAJERO" sheetId="3" r:id="rId3"/>
    <sheet name="SKODA_SUPERB 1.9 TDI" sheetId="4" r:id="rId4"/>
    <sheet name="VW 1.9 TDI" sheetId="5" r:id="rId5"/>
    <sheet name="VW 2.4" sheetId="6" r:id="rId6"/>
    <sheet name="VW CADDY 1.9 SD" sheetId="7" r:id="rId7"/>
    <sheet name="VW Transporter 2021." sheetId="8" r:id="rId8"/>
    <sheet name="MERCEDES Vito " sheetId="9" r:id="rId9"/>
    <sheet name="MITSUBISHI  Outlander" sheetId="10" r:id="rId10"/>
    <sheet name="MITSUBISHI  L200" sheetId="11" r:id="rId11"/>
    <sheet name="Toyota Land Cruiser" sheetId="12" r:id="rId12"/>
    <sheet name="Hyundai i30 2019" sheetId="13" r:id="rId13"/>
    <sheet name="Hyundai i30  2017" sheetId="14" r:id="rId14"/>
    <sheet name="Dacia Duster 2021." sheetId="15" r:id="rId15"/>
    <sheet name=" VW Transporter 2.0 TDI 2017." sheetId="16" r:id="rId16"/>
    <sheet name="Fiat Doblo 1.6" sheetId="17" r:id="rId1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6" i="17" l="1"/>
  <c r="F15" i="17"/>
  <c r="F14" i="17"/>
  <c r="F13" i="17"/>
  <c r="F12" i="17"/>
  <c r="F11" i="17"/>
  <c r="F10" i="17"/>
  <c r="F9" i="17"/>
  <c r="F8" i="17"/>
  <c r="F7" i="17"/>
  <c r="F6" i="17"/>
  <c r="A6" i="17"/>
  <c r="A7" i="17" s="1"/>
  <c r="A8" i="17" s="1"/>
  <c r="A9" i="17" s="1"/>
  <c r="A10" i="17" s="1"/>
  <c r="A11" i="17" s="1"/>
  <c r="A12" i="17" s="1"/>
  <c r="A13" i="17" s="1"/>
  <c r="A14" i="17" s="1"/>
  <c r="A15" i="17" s="1"/>
  <c r="F5" i="17"/>
  <c r="A5" i="17"/>
  <c r="F4" i="17"/>
  <c r="F17" i="16"/>
  <c r="F16" i="16"/>
  <c r="F15" i="16"/>
  <c r="F14" i="16"/>
  <c r="F13" i="16"/>
  <c r="F12" i="16"/>
  <c r="F11" i="16"/>
  <c r="F10" i="16"/>
  <c r="F9" i="16"/>
  <c r="F8" i="16"/>
  <c r="F7" i="16"/>
  <c r="A7" i="16"/>
  <c r="A8" i="16" s="1"/>
  <c r="A9" i="16" s="1"/>
  <c r="A10" i="16" s="1"/>
  <c r="A11" i="16" s="1"/>
  <c r="A12" i="16" s="1"/>
  <c r="A13" i="16" s="1"/>
  <c r="A14" i="16" s="1"/>
  <c r="A15" i="16" s="1"/>
  <c r="F6" i="16"/>
  <c r="A6" i="16"/>
  <c r="F5" i="16"/>
  <c r="A5" i="16"/>
  <c r="F4" i="16"/>
  <c r="F18" i="16" s="1"/>
  <c r="H23" i="1" s="1"/>
  <c r="F16" i="15"/>
  <c r="F15" i="15"/>
  <c r="F14" i="15"/>
  <c r="F13" i="15"/>
  <c r="F12" i="15"/>
  <c r="F11" i="15"/>
  <c r="F10" i="15"/>
  <c r="F9" i="15"/>
  <c r="F8" i="15"/>
  <c r="F7" i="15"/>
  <c r="F6" i="15"/>
  <c r="A6" i="15"/>
  <c r="A7" i="15" s="1"/>
  <c r="A8" i="15" s="1"/>
  <c r="A9" i="15" s="1"/>
  <c r="A10" i="15" s="1"/>
  <c r="A11" i="15" s="1"/>
  <c r="A12" i="15" s="1"/>
  <c r="A13" i="15" s="1"/>
  <c r="A14" i="15" s="1"/>
  <c r="A15" i="15" s="1"/>
  <c r="F5" i="15"/>
  <c r="A5" i="15"/>
  <c r="F4" i="15"/>
  <c r="F17" i="15" s="1"/>
  <c r="H22" i="1" s="1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18" i="14" s="1"/>
  <c r="H21" i="1" s="1"/>
  <c r="A5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F4" i="14"/>
  <c r="F18" i="13"/>
  <c r="F17" i="13"/>
  <c r="F16" i="13"/>
  <c r="F15" i="13"/>
  <c r="F14" i="13"/>
  <c r="F13" i="13"/>
  <c r="F12" i="13"/>
  <c r="F11" i="13"/>
  <c r="F10" i="13"/>
  <c r="F9" i="13"/>
  <c r="F8" i="13"/>
  <c r="F7" i="13"/>
  <c r="A7" i="13"/>
  <c r="A8" i="13" s="1"/>
  <c r="A9" i="13" s="1"/>
  <c r="A10" i="13" s="1"/>
  <c r="A11" i="13" s="1"/>
  <c r="A12" i="13" s="1"/>
  <c r="A13" i="13" s="1"/>
  <c r="A14" i="13" s="1"/>
  <c r="A15" i="13" s="1"/>
  <c r="F6" i="13"/>
  <c r="A6" i="13"/>
  <c r="F5" i="13"/>
  <c r="F19" i="13" s="1"/>
  <c r="H20" i="1" s="1"/>
  <c r="A5" i="13"/>
  <c r="F4" i="13"/>
  <c r="F17" i="12"/>
  <c r="F16" i="12"/>
  <c r="F15" i="12"/>
  <c r="F14" i="12"/>
  <c r="F13" i="12"/>
  <c r="F12" i="12"/>
  <c r="F18" i="12" s="1"/>
  <c r="H19" i="1" s="1"/>
  <c r="F11" i="12"/>
  <c r="F10" i="12"/>
  <c r="F9" i="12"/>
  <c r="F8" i="12"/>
  <c r="F7" i="12"/>
  <c r="F6" i="12"/>
  <c r="F5" i="12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F4" i="12"/>
  <c r="F17" i="11"/>
  <c r="F16" i="11"/>
  <c r="F15" i="11"/>
  <c r="F14" i="11"/>
  <c r="F13" i="11"/>
  <c r="F12" i="11"/>
  <c r="F11" i="11"/>
  <c r="F10" i="11"/>
  <c r="F9" i="11"/>
  <c r="F8" i="11"/>
  <c r="F7" i="11"/>
  <c r="F6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F5" i="11"/>
  <c r="A5" i="11"/>
  <c r="F4" i="11"/>
  <c r="F18" i="11" s="1"/>
  <c r="H18" i="1" s="1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F4" i="10"/>
  <c r="F18" i="10" s="1"/>
  <c r="H17" i="1" s="1"/>
  <c r="F19" i="9"/>
  <c r="H16" i="1" s="1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F4" i="9"/>
  <c r="F16" i="8"/>
  <c r="F15" i="8"/>
  <c r="F14" i="8"/>
  <c r="F13" i="8"/>
  <c r="F12" i="8"/>
  <c r="F11" i="8"/>
  <c r="F10" i="8"/>
  <c r="F9" i="8"/>
  <c r="F8" i="8"/>
  <c r="F7" i="8"/>
  <c r="F6" i="8"/>
  <c r="A6" i="8"/>
  <c r="A7" i="8" s="1"/>
  <c r="A8" i="8" s="1"/>
  <c r="A9" i="8" s="1"/>
  <c r="A10" i="8" s="1"/>
  <c r="A11" i="8" s="1"/>
  <c r="A12" i="8" s="1"/>
  <c r="A13" i="8" s="1"/>
  <c r="A14" i="8" s="1"/>
  <c r="A15" i="8" s="1"/>
  <c r="F5" i="8"/>
  <c r="A5" i="8"/>
  <c r="F4" i="8"/>
  <c r="F17" i="8" s="1"/>
  <c r="H15" i="1" s="1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32" i="7" s="1"/>
  <c r="H14" i="1" s="1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3" i="6" s="1"/>
  <c r="H13" i="1" s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s="1"/>
  <c r="H12" i="1" s="1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4" i="4" s="1"/>
  <c r="H11" i="1" s="1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3" i="3" s="1"/>
  <c r="H10" i="1" s="1"/>
  <c r="F16" i="2"/>
  <c r="F15" i="2"/>
  <c r="F14" i="2"/>
  <c r="F13" i="2"/>
  <c r="F12" i="2"/>
  <c r="F11" i="2"/>
  <c r="F10" i="2"/>
  <c r="F9" i="2"/>
  <c r="F8" i="2"/>
  <c r="F7" i="2"/>
  <c r="F6" i="2"/>
  <c r="F5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F4" i="2"/>
  <c r="F17" i="2" s="1"/>
  <c r="H9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10" i="1"/>
  <c r="F17" i="17" l="1"/>
  <c r="H24" i="1" s="1"/>
  <c r="H25" i="1"/>
  <c r="H26" i="1" s="1"/>
  <c r="H27" i="1" s="1"/>
</calcChain>
</file>

<file path=xl/sharedStrings.xml><?xml version="1.0" encoding="utf-8"?>
<sst xmlns="http://schemas.openxmlformats.org/spreadsheetml/2006/main" count="1004" uniqueCount="144">
  <si>
    <t xml:space="preserve">OBRAZAC 2 - TROŠKOVNIK </t>
  </si>
  <si>
    <t>PREDMET NABAVE: Popravak i održavanje vozila DHMZ-a</t>
  </si>
  <si>
    <t>Ponuditelj:</t>
  </si>
  <si>
    <t>(Naziv ponuditelja, adresa, OIB)</t>
  </si>
  <si>
    <t xml:space="preserve">REKAPITULACIJA </t>
  </si>
  <si>
    <t xml:space="preserve">RENAULT  Talisman  </t>
  </si>
  <si>
    <t>MITSUBISHI PAJERO 3.2 Dl-D 2014.</t>
  </si>
  <si>
    <t xml:space="preserve">ŠKODA SUPERB 1.9 TDI 2005. </t>
  </si>
  <si>
    <t xml:space="preserve">VW Transporter 1.9 TDI 2006. </t>
  </si>
  <si>
    <t xml:space="preserve">VW Transporter 2.4D 2002. </t>
  </si>
  <si>
    <t xml:space="preserve">VW Caddy 1.9 SD 2002. </t>
  </si>
  <si>
    <t xml:space="preserve">VW Transporter 2.0 2021. </t>
  </si>
  <si>
    <t xml:space="preserve">MERCEDES VITO 114 CDI 2018. </t>
  </si>
  <si>
    <t xml:space="preserve">Mitsubishi Outlander 2.2 DI-D 4WD 2017. </t>
  </si>
  <si>
    <t>Mitsubishi L200 2.4 DI-D 2018.</t>
  </si>
  <si>
    <t>Toyota Land Cruiser  2.8 D-4D 2018</t>
  </si>
  <si>
    <t>Hyundai i30 1.6 crdi 2019.</t>
  </si>
  <si>
    <t>Hyundai i30 1.6 crdi 2017.</t>
  </si>
  <si>
    <t>VW Transporter 2.0 TDI 2017.</t>
  </si>
  <si>
    <t>Fiat Doblo 1.6 multijet 2018.</t>
  </si>
  <si>
    <t>Ukupna cijena ponude u eurima bez PDV-a</t>
  </si>
  <si>
    <t>PDV 25%</t>
  </si>
  <si>
    <t>Ukupna cijena ponude u eurima s PDV-om</t>
  </si>
  <si>
    <t>Gore navedeno ponuditelj potvrđuje potpisom ovlaštene osobe.</t>
  </si>
  <si>
    <t xml:space="preserve">            </t>
  </si>
  <si>
    <t>U __________________________, dana____________2025.</t>
  </si>
  <si>
    <t xml:space="preserve">   </t>
  </si>
  <si>
    <t>ZA PONUDITELJA:</t>
  </si>
  <si>
    <t xml:space="preserve">                              ____________________</t>
  </si>
  <si>
    <t xml:space="preserve"> </t>
  </si>
  <si>
    <t>(ime i prezime ovlaštene osobe)</t>
  </si>
  <si>
    <t>______________________________</t>
  </si>
  <si>
    <t xml:space="preserve">                              (potpis ovlaštene osobe)</t>
  </si>
  <si>
    <t xml:space="preserve">1. RENAULT  Talisman  Life Blue dCi 150 2019. </t>
  </si>
  <si>
    <t>Auto dijelovi i cijena rada servisa</t>
  </si>
  <si>
    <t>Redni broj</t>
  </si>
  <si>
    <t>Stavka</t>
  </si>
  <si>
    <t>Jedinica mjere</t>
  </si>
  <si>
    <t>Okvirna (planirana) količina</t>
  </si>
  <si>
    <t>Jedinična cijena bez PDV-a</t>
  </si>
  <si>
    <t>Ukupna cijena bez PDV-a</t>
  </si>
  <si>
    <t>Filter goriva</t>
  </si>
  <si>
    <t>kom</t>
  </si>
  <si>
    <t>Filter ulja</t>
  </si>
  <si>
    <t>Filter za prašinu i pelud</t>
  </si>
  <si>
    <t>Filter zraka</t>
  </si>
  <si>
    <t>Kočioni diskovi /prednji</t>
  </si>
  <si>
    <t>Kočioni diskovi /zadnji</t>
  </si>
  <si>
    <t>Kočione pločice /prednje</t>
  </si>
  <si>
    <t>komplet</t>
  </si>
  <si>
    <t>Kočione pločice /zadnje</t>
  </si>
  <si>
    <t>Metlice brisača prednje</t>
  </si>
  <si>
    <t>Ulje za kočnice</t>
  </si>
  <si>
    <t>l</t>
  </si>
  <si>
    <t>Ulje za motor 5W30</t>
  </si>
  <si>
    <t>I</t>
  </si>
  <si>
    <t>Cijena rada servisa</t>
  </si>
  <si>
    <t>sat</t>
  </si>
  <si>
    <t>Kontrola kočnica prednje i zadnje</t>
  </si>
  <si>
    <t>Ukupno</t>
  </si>
  <si>
    <t>2. MITSUBISHI PAJERO 3.2 Dl-D 2014.</t>
  </si>
  <si>
    <t>1.</t>
  </si>
  <si>
    <t>Akumulator</t>
  </si>
  <si>
    <t>2.</t>
  </si>
  <si>
    <t>Automat elektropokretača</t>
  </si>
  <si>
    <t>3.</t>
  </si>
  <si>
    <t>Elektropokretač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</si>
  <si>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</si>
  <si>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</si>
  <si>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</si>
  <si>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</si>
  <si>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</si>
  <si>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</si>
  <si>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</si>
  <si>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</si>
  <si>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</si>
  <si>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Krajnik spone lijevo/desno</t>
  </si>
  <si>
    <t>13.</t>
  </si>
  <si>
    <t>Lamela spojke</t>
  </si>
  <si>
    <t>14.</t>
  </si>
  <si>
    <t>Ležaj kotača /prednji</t>
  </si>
  <si>
    <t>15.</t>
  </si>
  <si>
    <t>Ležaj kotača /zadnji</t>
  </si>
  <si>
    <t>16.</t>
  </si>
  <si>
    <t>Manžet na poluosovine unutarnja</t>
  </si>
  <si>
    <t>17.</t>
  </si>
  <si>
    <t>Manžet na poluosovine vanjska</t>
  </si>
  <si>
    <t>18.</t>
  </si>
  <si>
    <t>19.</t>
  </si>
  <si>
    <t>Potisni ležaj spojke</t>
  </si>
  <si>
    <t>20.</t>
  </si>
  <si>
    <t>Potisna ploča spojke</t>
  </si>
  <si>
    <t>21.</t>
  </si>
  <si>
    <t>Pumpa servoupravljača</t>
  </si>
  <si>
    <t>1</t>
  </si>
  <si>
    <t>22.</t>
  </si>
  <si>
    <t>Pumpa za rashladno sredstvo</t>
  </si>
  <si>
    <t>23.</t>
  </si>
  <si>
    <t>Filter čestica (DPF filter)</t>
  </si>
  <si>
    <t>24.</t>
  </si>
  <si>
    <t>Spona upravljača</t>
  </si>
  <si>
    <t>25.</t>
  </si>
  <si>
    <t>26.</t>
  </si>
  <si>
    <t>27.</t>
  </si>
  <si>
    <t>Zamašnjak</t>
  </si>
  <si>
    <t>28.</t>
  </si>
  <si>
    <t>Cijena sata rada servisa</t>
  </si>
  <si>
    <t>29.</t>
  </si>
  <si>
    <t>3. ŠKODA SUPERB 1.9 TDI 2005. godina</t>
  </si>
  <si>
    <t>2</t>
  </si>
  <si>
    <t>11</t>
  </si>
  <si>
    <t>Manžeta na poluosovine unutarnja</t>
  </si>
  <si>
    <t>17</t>
  </si>
  <si>
    <t>Manžeta na poluosovine vanjska</t>
  </si>
  <si>
    <t>Set za zamjenu zupčastog remena (svi remeni, rolice, natezači, remenica alternatora i remenica radilice)</t>
  </si>
  <si>
    <t>Garnitura spona ovjesa (ramena) lijevo i desno</t>
  </si>
  <si>
    <t>30.</t>
  </si>
  <si>
    <t>4. VW Transporter 1.9 TDI 2006. godina</t>
  </si>
  <si>
    <t>Set za zamjenu zupčastog remena (sve rolice, natezači, remenica radilice i remenica alternatora)</t>
  </si>
  <si>
    <t>Ulje za motor 5W40</t>
  </si>
  <si>
    <t>27</t>
  </si>
  <si>
    <t>5. VW Transporter 2.4D 2002. godina</t>
  </si>
  <si>
    <t>Set za zamjenu zupčastog remena</t>
  </si>
  <si>
    <t>Ulje za motor 10W40</t>
  </si>
  <si>
    <t>12</t>
  </si>
  <si>
    <t>6. VW Caddy 1.9 SD 2002. godina</t>
  </si>
  <si>
    <t>7. VW Transporter 2.0 tdi 4x4. 2021.</t>
  </si>
  <si>
    <t>8. MERCEDES VITO 114 CDI 2018. godina</t>
  </si>
  <si>
    <t>Kontrola pogonskog lanca</t>
  </si>
  <si>
    <t>Ulje mjenjača + filter</t>
  </si>
  <si>
    <t>9. Mitsubishi Outlander 2.2 DI-D 4WD 2017. godina</t>
  </si>
  <si>
    <t>10. Mitsubishi L200 2.4 DI-D 2018. godina</t>
  </si>
  <si>
    <t>11. Toyota Land Cruiser  2.8 D-4D 2018</t>
  </si>
  <si>
    <t>12. Hyundai i30 1.6 crdi 2019.</t>
  </si>
  <si>
    <t>Kontrola svih remena</t>
  </si>
  <si>
    <t>Komplet set kvačila</t>
  </si>
  <si>
    <t>13. Hyundai i30 1.6 crdi 2017.</t>
  </si>
  <si>
    <t>14. Dacia Duster 1.5 dci 2021.</t>
  </si>
  <si>
    <t>15. VW Transporter 2.0 TDI 2017.</t>
  </si>
  <si>
    <t>Set zupčastog remena</t>
  </si>
  <si>
    <t>16. Fiat Doblo 1.6 multijet 2018.</t>
  </si>
  <si>
    <t>Ulje za motor 0W30</t>
  </si>
  <si>
    <t xml:space="preserve">EVIDENCIJSKI BROJ NABAVE: 03-2025-JD-30  </t>
  </si>
  <si>
    <t>DACIA Duster 1.5 dCi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</si>
</sst>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4" fillId="0" borderId="7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/>
    </xf>
    <xf numFmtId="0" fontId="4" fillId="0" borderId="4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2" xfId="2" applyFont="1" applyBorder="1" applyAlignment="1">
      <alignment horizontal="center" vertical="center"/>
    </xf>
    <xf numFmtId="4" fontId="4" fillId="0" borderId="3" xfId="2" applyNumberFormat="1" applyFont="1" applyBorder="1" applyAlignment="1">
      <alignment horizontal="center" vertical="center"/>
    </xf>
    <xf numFmtId="0" fontId="4" fillId="0" borderId="4" xfId="2" applyFont="1" applyBorder="1" applyAlignment="1">
      <alignment horizontal="left" vertical="center"/>
    </xf>
    <xf numFmtId="0" fontId="4" fillId="0" borderId="5" xfId="2" applyFont="1" applyBorder="1" applyAlignment="1">
      <alignment horizontal="center" vertical="center"/>
    </xf>
    <xf numFmtId="4" fontId="4" fillId="0" borderId="6" xfId="2" applyNumberFormat="1" applyFont="1" applyBorder="1" applyAlignment="1">
      <alignment horizontal="center" vertical="center"/>
    </xf>
    <xf numFmtId="0" fontId="4" fillId="0" borderId="7" xfId="2" applyFont="1" applyBorder="1" applyAlignment="1">
      <alignment horizontal="left" vertical="center"/>
    </xf>
    <xf numFmtId="0" fontId="4" fillId="0" borderId="8" xfId="2" applyFont="1" applyBorder="1" applyAlignment="1">
      <alignment horizontal="center" vertical="center"/>
    </xf>
    <xf numFmtId="4" fontId="4" fillId="0" borderId="9" xfId="2" applyNumberFormat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/>
    </xf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 vertical="top" wrapText="1"/>
    </xf>
    <xf numFmtId="4" fontId="5" fillId="0" borderId="15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/>
    </xf>
    <xf numFmtId="4" fontId="5" fillId="0" borderId="17" xfId="0" applyNumberFormat="1" applyFont="1" applyBorder="1" applyAlignment="1">
      <alignment horizontal="center"/>
    </xf>
    <xf numFmtId="4" fontId="5" fillId="0" borderId="18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/>
    </xf>
    <xf numFmtId="4" fontId="5" fillId="0" borderId="15" xfId="0" applyNumberFormat="1" applyFont="1" applyBorder="1" applyAlignment="1">
      <alignment horizontal="center"/>
    </xf>
    <xf numFmtId="0" fontId="7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left" wrapText="1"/>
    </xf>
    <xf numFmtId="0" fontId="5" fillId="0" borderId="14" xfId="0" applyFont="1" applyBorder="1" applyAlignment="1">
      <alignment horizontal="left" vertical="top"/>
    </xf>
    <xf numFmtId="0" fontId="5" fillId="0" borderId="14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center"/>
    </xf>
    <xf numFmtId="0" fontId="7" fillId="0" borderId="19" xfId="0" applyFont="1" applyBorder="1" applyAlignment="1">
      <alignment horizontal="left"/>
    </xf>
    <xf numFmtId="0" fontId="7" fillId="0" borderId="19" xfId="0" applyFont="1" applyBorder="1" applyAlignment="1">
      <alignment horizontal="center"/>
    </xf>
    <xf numFmtId="4" fontId="5" fillId="0" borderId="19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horizontal="center"/>
    </xf>
    <xf numFmtId="4" fontId="7" fillId="0" borderId="21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2" xfId="0" applyFont="1" applyBorder="1" applyAlignment="1">
      <alignment horizontal="left"/>
    </xf>
    <xf numFmtId="0" fontId="7" fillId="0" borderId="22" xfId="0" applyFont="1" applyBorder="1" applyAlignment="1">
      <alignment horizontal="center"/>
    </xf>
    <xf numFmtId="4" fontId="5" fillId="0" borderId="22" xfId="0" applyNumberFormat="1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/>
    </xf>
    <xf numFmtId="4" fontId="5" fillId="0" borderId="14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center" vertical="center"/>
    </xf>
    <xf numFmtId="4" fontId="6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3" xfId="0" applyFont="1" applyBorder="1" applyAlignment="1">
      <alignment horizontal="left" vertical="top" indent="1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/>
    </xf>
    <xf numFmtId="0" fontId="7" fillId="0" borderId="21" xfId="0" applyFont="1" applyBorder="1" applyAlignment="1">
      <alignment horizontal="center" vertical="center"/>
    </xf>
    <xf numFmtId="0" fontId="7" fillId="0" borderId="17" xfId="0" applyFont="1" applyBorder="1" applyAlignment="1">
      <alignment horizontal="left"/>
    </xf>
    <xf numFmtId="4" fontId="5" fillId="0" borderId="17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28" xfId="0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/>
    </xf>
    <xf numFmtId="4" fontId="5" fillId="0" borderId="29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1" xfId="2" applyFont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left" vertical="top"/>
    </xf>
    <xf numFmtId="0" fontId="5" fillId="0" borderId="21" xfId="0" applyFont="1" applyBorder="1" applyAlignment="1">
      <alignment horizontal="left" vertical="top"/>
    </xf>
    <xf numFmtId="0" fontId="6" fillId="0" borderId="24" xfId="0" applyFont="1" applyBorder="1" applyAlignment="1">
      <alignment horizontal="left" indent="15"/>
    </xf>
  </cellXfs>
  <cellStyles count="3">
    <cellStyle name="Normal" xfId="0" builtinId="0"/>
    <cellStyle name="Normalno 2" xfId="1" xr:uid="{00000000-0005-0000-0000-000006000000}"/>
    <cellStyle name="Normalno 3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8"/>
  <sheetViews>
    <sheetView tabSelected="1" zoomScaleNormal="100" workbookViewId="0">
      <selection activeCell="K25" sqref="K25"/>
    </sheetView>
  </sheetViews>
  <sheetFormatPr defaultColWidth="11.5703125" defaultRowHeight="15" x14ac:dyDescent="0.25"/>
  <cols>
    <col min="1" max="1" width="1.42578125" style="5" customWidth="1"/>
    <col min="2" max="2" width="6.7109375" style="5" customWidth="1"/>
    <col min="3" max="3" width="4.42578125" style="5" customWidth="1"/>
    <col min="4" max="4" width="18.5703125" style="5" customWidth="1"/>
    <col min="5" max="5" width="11.5703125" style="5"/>
    <col min="6" max="6" width="13.5703125" style="5" customWidth="1"/>
    <col min="7" max="7" width="7.28515625" style="5" customWidth="1"/>
    <col min="8" max="8" width="11.28515625" style="5" customWidth="1"/>
    <col min="9" max="1024" width="11.5703125" style="5"/>
  </cols>
  <sheetData>
    <row r="1" spans="2:8" x14ac:dyDescent="0.25">
      <c r="B1" s="6"/>
      <c r="C1" s="6"/>
      <c r="D1" s="6"/>
      <c r="E1" s="6"/>
    </row>
    <row r="2" spans="2:8" x14ac:dyDescent="0.25">
      <c r="B2" s="7" t="s">
        <v>0</v>
      </c>
      <c r="C2" s="6"/>
      <c r="D2" s="6"/>
      <c r="E2" s="6"/>
    </row>
    <row r="3" spans="2:8" x14ac:dyDescent="0.25">
      <c r="B3" s="7" t="s">
        <v>1</v>
      </c>
      <c r="C3" s="8"/>
      <c r="D3" s="8"/>
      <c r="E3" s="8"/>
    </row>
    <row r="4" spans="2:8" x14ac:dyDescent="0.25">
      <c r="B4" s="7" t="s">
        <v>142</v>
      </c>
      <c r="C4" s="8"/>
      <c r="D4" s="8"/>
      <c r="E4" s="8"/>
    </row>
    <row r="5" spans="2:8" x14ac:dyDescent="0.25">
      <c r="B5" s="8" t="s">
        <v>2</v>
      </c>
      <c r="C5" s="9"/>
      <c r="D5" s="9"/>
      <c r="E5" s="9"/>
    </row>
    <row r="6" spans="2:8" x14ac:dyDescent="0.25">
      <c r="B6" s="8" t="s">
        <v>3</v>
      </c>
    </row>
    <row r="8" spans="2:8" ht="15.75" customHeight="1" x14ac:dyDescent="0.25">
      <c r="D8" s="92" t="s">
        <v>4</v>
      </c>
      <c r="E8" s="92"/>
    </row>
    <row r="9" spans="2:8" x14ac:dyDescent="0.25">
      <c r="C9" s="4">
        <v>1</v>
      </c>
      <c r="D9" s="93" t="s">
        <v>5</v>
      </c>
      <c r="E9" s="93"/>
      <c r="F9" s="93"/>
      <c r="G9" s="10"/>
      <c r="H9" s="11">
        <f>'RENAULT  Talisman'!F17</f>
        <v>0</v>
      </c>
    </row>
    <row r="10" spans="2:8" ht="15.75" customHeight="1" x14ac:dyDescent="0.25">
      <c r="C10" s="12">
        <f t="shared" ref="C10:C21" si="0">C9+1</f>
        <v>2</v>
      </c>
      <c r="D10" s="87" t="s">
        <v>6</v>
      </c>
      <c r="E10" s="87"/>
      <c r="F10" s="87"/>
      <c r="G10" s="13"/>
      <c r="H10" s="14">
        <f>MITSUBISHI_PAJERO!F33</f>
        <v>0</v>
      </c>
    </row>
    <row r="11" spans="2:8" ht="15.75" customHeight="1" x14ac:dyDescent="0.25">
      <c r="C11" s="12">
        <f t="shared" si="0"/>
        <v>3</v>
      </c>
      <c r="D11" s="87" t="s">
        <v>7</v>
      </c>
      <c r="E11" s="87"/>
      <c r="F11" s="87"/>
      <c r="G11" s="13"/>
      <c r="H11" s="14">
        <f>'SKODA_SUPERB 1.9 TDI'!F34</f>
        <v>0</v>
      </c>
    </row>
    <row r="12" spans="2:8" ht="15.75" customHeight="1" x14ac:dyDescent="0.25">
      <c r="C12" s="12">
        <f t="shared" si="0"/>
        <v>4</v>
      </c>
      <c r="D12" s="87" t="s">
        <v>8</v>
      </c>
      <c r="E12" s="87"/>
      <c r="F12" s="87"/>
      <c r="G12" s="13"/>
      <c r="H12" s="14">
        <f>'VW 1.9 TDI'!F33</f>
        <v>0</v>
      </c>
    </row>
    <row r="13" spans="2:8" ht="15.75" customHeight="1" x14ac:dyDescent="0.25">
      <c r="C13" s="12">
        <f t="shared" si="0"/>
        <v>5</v>
      </c>
      <c r="D13" s="87" t="s">
        <v>9</v>
      </c>
      <c r="E13" s="87"/>
      <c r="F13" s="87"/>
      <c r="G13" s="13"/>
      <c r="H13" s="14">
        <f>'VW 2.4'!F33</f>
        <v>0</v>
      </c>
    </row>
    <row r="14" spans="2:8" ht="15.75" customHeight="1" x14ac:dyDescent="0.25">
      <c r="C14" s="12">
        <f t="shared" si="0"/>
        <v>6</v>
      </c>
      <c r="D14" s="87" t="s">
        <v>10</v>
      </c>
      <c r="E14" s="87"/>
      <c r="F14" s="87"/>
      <c r="G14" s="13"/>
      <c r="H14" s="14">
        <f>'VW CADDY 1.9 SD'!F32</f>
        <v>0</v>
      </c>
    </row>
    <row r="15" spans="2:8" ht="15.75" customHeight="1" x14ac:dyDescent="0.25">
      <c r="C15" s="12">
        <f t="shared" si="0"/>
        <v>7</v>
      </c>
      <c r="D15" s="87" t="s">
        <v>11</v>
      </c>
      <c r="E15" s="87"/>
      <c r="F15" s="87"/>
      <c r="G15"/>
      <c r="H15" s="14">
        <f>'VW Transporter 2021.'!F17</f>
        <v>0</v>
      </c>
    </row>
    <row r="16" spans="2:8" ht="15.75" customHeight="1" x14ac:dyDescent="0.25">
      <c r="C16" s="12">
        <f t="shared" si="0"/>
        <v>8</v>
      </c>
      <c r="D16" s="87" t="s">
        <v>12</v>
      </c>
      <c r="E16" s="87"/>
      <c r="F16" s="87"/>
      <c r="G16" s="13"/>
      <c r="H16" s="14">
        <f>'MERCEDES Vito '!F19</f>
        <v>0</v>
      </c>
    </row>
    <row r="17" spans="1:20" ht="15.75" customHeight="1" x14ac:dyDescent="0.25">
      <c r="C17" s="12">
        <f t="shared" si="0"/>
        <v>9</v>
      </c>
      <c r="D17" s="87" t="s">
        <v>13</v>
      </c>
      <c r="E17" s="87"/>
      <c r="F17" s="87"/>
      <c r="G17" s="13"/>
      <c r="H17" s="14">
        <f>'MITSUBISHI  Outlander'!F18</f>
        <v>0</v>
      </c>
    </row>
    <row r="18" spans="1:20" ht="15.75" customHeight="1" x14ac:dyDescent="0.25">
      <c r="C18" s="12">
        <f t="shared" si="0"/>
        <v>10</v>
      </c>
      <c r="D18" s="87" t="s">
        <v>14</v>
      </c>
      <c r="E18" s="87"/>
      <c r="F18" s="87"/>
      <c r="G18" s="13"/>
      <c r="H18" s="14">
        <f>'MITSUBISHI  L200'!F18</f>
        <v>0</v>
      </c>
    </row>
    <row r="19" spans="1:20" ht="15.75" customHeight="1" x14ac:dyDescent="0.25">
      <c r="C19" s="12">
        <f t="shared" si="0"/>
        <v>11</v>
      </c>
      <c r="D19" s="87" t="s">
        <v>15</v>
      </c>
      <c r="E19" s="87"/>
      <c r="F19" s="87"/>
      <c r="G19" s="13"/>
      <c r="H19" s="14">
        <f>'Toyota Land Cruiser'!F18</f>
        <v>0</v>
      </c>
    </row>
    <row r="20" spans="1:20" ht="15.75" customHeight="1" x14ac:dyDescent="0.25">
      <c r="C20" s="12">
        <f t="shared" si="0"/>
        <v>12</v>
      </c>
      <c r="D20" s="87" t="s">
        <v>16</v>
      </c>
      <c r="E20" s="87"/>
      <c r="F20" s="87"/>
      <c r="G20" s="13"/>
      <c r="H20" s="14">
        <f>'Hyundai i30 2019'!F19</f>
        <v>0</v>
      </c>
    </row>
    <row r="21" spans="1:20" ht="15.75" customHeight="1" x14ac:dyDescent="0.25">
      <c r="C21" s="12">
        <f t="shared" si="0"/>
        <v>13</v>
      </c>
      <c r="D21" s="87" t="s">
        <v>17</v>
      </c>
      <c r="E21" s="87"/>
      <c r="F21" s="87"/>
      <c r="G21" s="13"/>
      <c r="H21" s="14">
        <f>'Hyundai i30  2017'!F18</f>
        <v>0</v>
      </c>
    </row>
    <row r="22" spans="1:20" ht="15.75" customHeight="1" x14ac:dyDescent="0.25">
      <c r="C22" s="12">
        <v>14</v>
      </c>
      <c r="D22" s="87" t="s">
        <v>143</v>
      </c>
      <c r="E22" s="87"/>
      <c r="F22" s="87"/>
      <c r="G22" s="13"/>
      <c r="H22" s="14">
        <f>'Dacia Duster 2021.'!F17</f>
        <v>0</v>
      </c>
    </row>
    <row r="23" spans="1:20" ht="15.75" customHeight="1" x14ac:dyDescent="0.25">
      <c r="C23" s="12">
        <v>15</v>
      </c>
      <c r="D23" s="87" t="s">
        <v>18</v>
      </c>
      <c r="E23" s="87"/>
      <c r="F23" s="87"/>
      <c r="G23" s="13"/>
      <c r="H23" s="14">
        <f>' VW Transporter 2.0 TDI 2017.'!F18</f>
        <v>0</v>
      </c>
    </row>
    <row r="24" spans="1:20" ht="15.75" customHeight="1" x14ac:dyDescent="0.25">
      <c r="C24" s="15">
        <v>16</v>
      </c>
      <c r="D24" s="88" t="s">
        <v>19</v>
      </c>
      <c r="E24" s="88"/>
      <c r="F24" s="88"/>
      <c r="G24" s="16"/>
      <c r="H24" s="17">
        <f>'Fiat Doblo 1.6'!F17</f>
        <v>0</v>
      </c>
    </row>
    <row r="25" spans="1:20" ht="15.75" customHeight="1" x14ac:dyDescent="0.25">
      <c r="C25" s="3"/>
      <c r="D25" s="89" t="s">
        <v>20</v>
      </c>
      <c r="E25" s="89"/>
      <c r="F25" s="89"/>
      <c r="G25" s="18"/>
      <c r="H25" s="14">
        <f>SUM(H9:H24)</f>
        <v>0</v>
      </c>
    </row>
    <row r="26" spans="1:20" x14ac:dyDescent="0.25">
      <c r="C26" s="2"/>
      <c r="D26" s="90" t="s">
        <v>21</v>
      </c>
      <c r="E26" s="90"/>
      <c r="F26" s="90"/>
      <c r="G26" s="13"/>
      <c r="H26" s="14">
        <f>H25*0.25</f>
        <v>0</v>
      </c>
    </row>
    <row r="27" spans="1:20" ht="15.75" customHeight="1" x14ac:dyDescent="0.25">
      <c r="C27" s="1"/>
      <c r="D27" s="91" t="s">
        <v>22</v>
      </c>
      <c r="E27" s="91"/>
      <c r="F27" s="91"/>
      <c r="G27" s="16"/>
      <c r="H27" s="17">
        <f>H26+H25</f>
        <v>0</v>
      </c>
    </row>
    <row r="28" spans="1:20" x14ac:dyDescent="0.25">
      <c r="A28" s="19"/>
      <c r="B28" s="19"/>
      <c r="C28" s="19"/>
    </row>
    <row r="29" spans="1:20" x14ac:dyDescent="0.25">
      <c r="A29" s="20" t="s">
        <v>23</v>
      </c>
      <c r="B29" s="21"/>
      <c r="C29" s="21"/>
      <c r="D29" s="21"/>
      <c r="E29" s="21"/>
      <c r="G29" s="20" t="s">
        <v>24</v>
      </c>
      <c r="H29" s="21"/>
      <c r="I29" s="21"/>
      <c r="J29" s="21"/>
      <c r="K29" s="20"/>
      <c r="L29" s="20"/>
      <c r="M29" s="20"/>
      <c r="N29" s="20"/>
      <c r="O29" s="20"/>
      <c r="P29" s="20"/>
      <c r="Q29" s="20"/>
      <c r="R29" s="20"/>
      <c r="S29" s="20"/>
      <c r="T29" s="20"/>
    </row>
    <row r="30" spans="1:20" x14ac:dyDescent="0.25">
      <c r="A30" s="21"/>
      <c r="B30" s="21"/>
      <c r="C30" s="21"/>
      <c r="D30" s="21"/>
      <c r="E30" s="21"/>
      <c r="G30" s="21"/>
      <c r="H30" s="21"/>
      <c r="I30" s="21"/>
      <c r="J30" s="21"/>
      <c r="K30" s="20"/>
      <c r="L30" s="20"/>
      <c r="M30" s="20"/>
      <c r="N30" s="20"/>
      <c r="O30" s="20"/>
      <c r="P30" s="20"/>
      <c r="Q30" s="20"/>
      <c r="R30" s="20"/>
      <c r="S30" s="20"/>
      <c r="T30" s="20"/>
    </row>
    <row r="31" spans="1:20" x14ac:dyDescent="0.25">
      <c r="A31" s="20" t="s">
        <v>25</v>
      </c>
      <c r="B31" s="21"/>
      <c r="C31" s="21"/>
      <c r="D31" s="21"/>
      <c r="E31" s="21"/>
      <c r="G31" s="20"/>
      <c r="H31" s="21"/>
      <c r="I31" s="21"/>
      <c r="J31" s="21"/>
      <c r="K31" s="20"/>
      <c r="L31" s="20"/>
      <c r="M31" s="20"/>
      <c r="O31" s="20"/>
      <c r="P31" s="20"/>
      <c r="Q31" s="20"/>
      <c r="R31" s="20"/>
      <c r="S31" s="20"/>
      <c r="T31" s="20"/>
    </row>
    <row r="32" spans="1:20" x14ac:dyDescent="0.25">
      <c r="A32" s="21"/>
      <c r="B32" s="21"/>
      <c r="C32" s="21"/>
      <c r="D32" s="21"/>
      <c r="E32" s="21"/>
      <c r="G32" s="20" t="s">
        <v>26</v>
      </c>
      <c r="I32" s="21"/>
      <c r="J32" s="21"/>
      <c r="K32" s="20"/>
      <c r="L32" s="20"/>
      <c r="M32" s="20"/>
      <c r="O32" s="20"/>
      <c r="P32" s="20"/>
      <c r="Q32" s="20"/>
      <c r="R32" s="20"/>
      <c r="S32" s="20"/>
      <c r="T32" s="20"/>
    </row>
    <row r="33" spans="1:20" x14ac:dyDescent="0.25">
      <c r="A33" s="21"/>
      <c r="B33" s="21"/>
      <c r="C33" s="21"/>
      <c r="D33" s="21"/>
      <c r="E33" s="85" t="s">
        <v>27</v>
      </c>
      <c r="F33" s="85"/>
      <c r="G33" s="85"/>
      <c r="H33" s="85"/>
      <c r="I33" s="85"/>
      <c r="J33" s="21"/>
      <c r="K33" s="20"/>
      <c r="L33" s="20"/>
      <c r="M33" s="20"/>
      <c r="O33" s="20"/>
      <c r="P33" s="20"/>
      <c r="Q33" s="20"/>
      <c r="R33" s="20"/>
      <c r="S33" s="20"/>
      <c r="T33" s="20"/>
    </row>
    <row r="34" spans="1:20" ht="15" customHeight="1" x14ac:dyDescent="0.25">
      <c r="A34" s="21"/>
      <c r="B34" s="21"/>
      <c r="C34" s="21"/>
      <c r="D34" s="21"/>
      <c r="E34" s="20" t="s">
        <v>28</v>
      </c>
      <c r="F34"/>
      <c r="G34"/>
      <c r="H34"/>
      <c r="I34"/>
      <c r="J34" s="21"/>
      <c r="K34" s="20"/>
      <c r="L34" s="20"/>
      <c r="M34" s="20"/>
      <c r="O34" s="20"/>
      <c r="P34" s="20"/>
      <c r="Q34" s="20"/>
      <c r="R34" s="20"/>
      <c r="S34" s="20"/>
      <c r="T34" s="20"/>
    </row>
    <row r="35" spans="1:20" ht="15.75" customHeight="1" x14ac:dyDescent="0.25">
      <c r="A35" s="21" t="s">
        <v>29</v>
      </c>
      <c r="B35" s="21"/>
      <c r="C35" s="21"/>
      <c r="D35" s="21"/>
      <c r="E35" s="85" t="s">
        <v>30</v>
      </c>
      <c r="F35" s="85"/>
      <c r="G35" s="85"/>
      <c r="H35" s="85"/>
      <c r="I35" s="85"/>
      <c r="J35" s="21"/>
      <c r="K35" s="20"/>
      <c r="L35" s="20"/>
      <c r="M35" s="20"/>
      <c r="N35" s="21"/>
      <c r="O35" s="20"/>
      <c r="P35" s="20"/>
      <c r="Q35" s="20"/>
      <c r="R35" s="20"/>
      <c r="S35" s="20"/>
      <c r="T35" s="20"/>
    </row>
    <row r="36" spans="1:20" ht="33.75" customHeight="1" x14ac:dyDescent="0.25">
      <c r="A36" s="21"/>
      <c r="B36" s="21"/>
      <c r="C36" s="21"/>
      <c r="D36" s="21"/>
      <c r="E36" s="86" t="s">
        <v>31</v>
      </c>
      <c r="F36" s="86"/>
      <c r="G36" s="86"/>
      <c r="H36" s="86"/>
      <c r="I36" s="86"/>
      <c r="J36" s="21"/>
      <c r="K36" s="20"/>
      <c r="L36" s="20"/>
      <c r="M36" s="20"/>
      <c r="O36" s="20"/>
      <c r="P36" s="20"/>
      <c r="Q36" s="20"/>
      <c r="R36" s="20"/>
      <c r="S36" s="20"/>
      <c r="T36" s="20"/>
    </row>
    <row r="37" spans="1:20" ht="15" customHeight="1" x14ac:dyDescent="0.25">
      <c r="A37" s="21"/>
      <c r="B37" s="21"/>
      <c r="C37" s="21"/>
      <c r="D37" s="21"/>
      <c r="E37" s="20" t="s">
        <v>32</v>
      </c>
      <c r="F37" s="20"/>
      <c r="G37" s="20"/>
      <c r="H37" s="20"/>
      <c r="I37" s="20"/>
      <c r="J37" s="21"/>
      <c r="K37" s="20"/>
      <c r="L37" s="20"/>
      <c r="M37" s="20"/>
      <c r="O37" s="20"/>
      <c r="P37" s="20"/>
      <c r="Q37" s="20"/>
      <c r="R37" s="20"/>
      <c r="S37" s="20"/>
      <c r="T37" s="20"/>
    </row>
    <row r="38" spans="1:20" x14ac:dyDescent="0.25">
      <c r="A38" s="21"/>
      <c r="B38" s="21"/>
      <c r="C38" s="21"/>
      <c r="D38" s="21"/>
      <c r="E38" s="21"/>
      <c r="F38" s="21"/>
      <c r="G38" s="21"/>
      <c r="I38" s="21"/>
      <c r="J38" s="21"/>
      <c r="K38" s="20"/>
      <c r="L38" s="20"/>
      <c r="M38" s="20"/>
      <c r="N38" s="20"/>
      <c r="O38" s="20"/>
      <c r="P38" s="20"/>
      <c r="Q38" s="20"/>
      <c r="R38" s="20"/>
      <c r="S38" s="20"/>
      <c r="T38" s="20"/>
    </row>
  </sheetData>
  <mergeCells count="23">
    <mergeCell ref="D8:E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E33:I33"/>
    <mergeCell ref="E35:I35"/>
    <mergeCell ref="E36:I36"/>
    <mergeCell ref="D23:F23"/>
    <mergeCell ref="D24:F24"/>
    <mergeCell ref="D25:F25"/>
    <mergeCell ref="D26:F26"/>
    <mergeCell ref="D27:F27"/>
  </mergeCells>
  <pageMargins left="0.78749999999999998" right="0.78749999999999998" top="1.05277777777778" bottom="1.05277777777778" header="0.51180555555555496" footer="0.51180555555555496"/>
  <pageSetup paperSize="9" firstPageNumber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8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5.5703125" customWidth="1"/>
    <col min="2" max="2" width="29" customWidth="1"/>
    <col min="3" max="3" width="10.85546875" customWidth="1"/>
    <col min="5" max="5" width="11.5703125" style="32"/>
  </cols>
  <sheetData>
    <row r="1" spans="1:6" x14ac:dyDescent="0.25">
      <c r="A1" s="94" t="s">
        <v>130</v>
      </c>
      <c r="B1" s="94"/>
      <c r="C1" s="94"/>
      <c r="D1" s="94"/>
      <c r="E1" s="94"/>
      <c r="F1" s="94"/>
    </row>
    <row r="2" spans="1:6" x14ac:dyDescent="0.25">
      <c r="A2" s="95" t="s">
        <v>34</v>
      </c>
      <c r="B2" s="95"/>
      <c r="C2" s="95"/>
      <c r="D2" s="95"/>
      <c r="E2" s="95"/>
      <c r="F2" s="95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79" t="s">
        <v>41</v>
      </c>
      <c r="C4" s="43" t="s">
        <v>42</v>
      </c>
      <c r="D4" s="43">
        <v>3</v>
      </c>
      <c r="E4" s="40"/>
      <c r="F4" s="41">
        <f t="shared" ref="F4:F17" si="0">ROUND(E4*D4,2)</f>
        <v>0</v>
      </c>
    </row>
    <row r="5" spans="1:6" x14ac:dyDescent="0.25">
      <c r="A5" s="39">
        <f t="shared" ref="A5:A15" si="1">A4+1</f>
        <v>2</v>
      </c>
      <c r="B5" s="79" t="s">
        <v>43</v>
      </c>
      <c r="C5" s="43" t="s">
        <v>42</v>
      </c>
      <c r="D5" s="43">
        <v>3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79" t="s">
        <v>44</v>
      </c>
      <c r="C6" s="43" t="s">
        <v>42</v>
      </c>
      <c r="D6" s="43">
        <v>3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79" t="s">
        <v>45</v>
      </c>
      <c r="C7" s="43" t="s">
        <v>42</v>
      </c>
      <c r="D7" s="43">
        <v>3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79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79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79" t="s">
        <v>48</v>
      </c>
      <c r="C10" s="43" t="s">
        <v>49</v>
      </c>
      <c r="D10" s="43">
        <v>2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79" t="s">
        <v>50</v>
      </c>
      <c r="C11" s="43" t="s">
        <v>49</v>
      </c>
      <c r="D11" s="43">
        <v>2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79" t="s">
        <v>51</v>
      </c>
      <c r="C12" s="43" t="s">
        <v>49</v>
      </c>
      <c r="D12" s="43">
        <v>3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79" t="s">
        <v>52</v>
      </c>
      <c r="C13" s="43" t="s">
        <v>55</v>
      </c>
      <c r="D13" s="43">
        <v>2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79" t="s">
        <v>54</v>
      </c>
      <c r="C14" s="43" t="s">
        <v>53</v>
      </c>
      <c r="D14" s="43">
        <v>20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79" t="s">
        <v>106</v>
      </c>
      <c r="C15" s="43" t="s">
        <v>57</v>
      </c>
      <c r="D15" s="43">
        <v>4</v>
      </c>
      <c r="E15" s="40"/>
      <c r="F15" s="41">
        <f t="shared" si="0"/>
        <v>0</v>
      </c>
    </row>
    <row r="16" spans="1:6" x14ac:dyDescent="0.25">
      <c r="A16" s="39">
        <v>13</v>
      </c>
      <c r="B16" s="79" t="s">
        <v>128</v>
      </c>
      <c r="C16" s="43" t="s">
        <v>42</v>
      </c>
      <c r="D16" s="43">
        <v>3</v>
      </c>
      <c r="E16" s="40"/>
      <c r="F16" s="41">
        <f t="shared" si="0"/>
        <v>0</v>
      </c>
    </row>
    <row r="17" spans="1:6" x14ac:dyDescent="0.25">
      <c r="A17" s="39">
        <v>14</v>
      </c>
      <c r="B17" s="79" t="s">
        <v>58</v>
      </c>
      <c r="C17" s="43" t="s">
        <v>42</v>
      </c>
      <c r="D17" s="43">
        <v>3</v>
      </c>
      <c r="E17" s="40"/>
      <c r="F17" s="41">
        <f t="shared" si="0"/>
        <v>0</v>
      </c>
    </row>
    <row r="18" spans="1:6" ht="15.75" customHeight="1" x14ac:dyDescent="0.25">
      <c r="A18" s="96"/>
      <c r="B18" s="96"/>
      <c r="C18" s="96"/>
      <c r="D18" s="96"/>
      <c r="E18" s="80" t="s">
        <v>59</v>
      </c>
      <c r="F18" s="31">
        <f>SUM(F4:F17)</f>
        <v>0</v>
      </c>
    </row>
  </sheetData>
  <mergeCells count="3">
    <mergeCell ref="A1:F1"/>
    <mergeCell ref="A2:F2"/>
    <mergeCell ref="A18:D1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8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7.42578125" customWidth="1"/>
    <col min="2" max="2" width="30" customWidth="1"/>
    <col min="3" max="3" width="15" customWidth="1"/>
    <col min="5" max="5" width="11.5703125" style="32"/>
  </cols>
  <sheetData>
    <row r="1" spans="1:6" x14ac:dyDescent="0.25">
      <c r="A1" s="94" t="s">
        <v>131</v>
      </c>
      <c r="B1" s="94"/>
      <c r="C1" s="94"/>
      <c r="D1" s="94"/>
      <c r="E1" s="94"/>
      <c r="F1" s="94"/>
    </row>
    <row r="2" spans="1:6" x14ac:dyDescent="0.25">
      <c r="A2" s="95" t="s">
        <v>34</v>
      </c>
      <c r="B2" s="95"/>
      <c r="C2" s="95"/>
      <c r="D2" s="95"/>
      <c r="E2" s="95"/>
      <c r="F2" s="95"/>
    </row>
    <row r="3" spans="1:6" ht="45.75" customHeight="1" x14ac:dyDescent="0.25">
      <c r="A3" s="22" t="s">
        <v>35</v>
      </c>
      <c r="B3" s="23" t="s">
        <v>36</v>
      </c>
      <c r="C3" s="23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42" t="s">
        <v>41</v>
      </c>
      <c r="C4" s="43" t="s">
        <v>42</v>
      </c>
      <c r="D4" s="43">
        <v>3</v>
      </c>
      <c r="E4" s="40"/>
      <c r="F4" s="41">
        <f t="shared" ref="F4:F17" si="0">ROUND(E4*D4,2)</f>
        <v>0</v>
      </c>
    </row>
    <row r="5" spans="1:6" x14ac:dyDescent="0.25">
      <c r="A5" s="39">
        <f t="shared" ref="A5:A15" si="1">A4+1</f>
        <v>2</v>
      </c>
      <c r="B5" s="42" t="s">
        <v>43</v>
      </c>
      <c r="C5" s="43" t="s">
        <v>42</v>
      </c>
      <c r="D5" s="43">
        <v>3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42" t="s">
        <v>44</v>
      </c>
      <c r="C6" s="43" t="s">
        <v>42</v>
      </c>
      <c r="D6" s="43">
        <v>3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42" t="s">
        <v>45</v>
      </c>
      <c r="C7" s="43" t="s">
        <v>42</v>
      </c>
      <c r="D7" s="43">
        <v>3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42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42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42" t="s">
        <v>48</v>
      </c>
      <c r="C10" s="43" t="s">
        <v>49</v>
      </c>
      <c r="D10" s="43">
        <v>2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42" t="s">
        <v>50</v>
      </c>
      <c r="C11" s="43" t="s">
        <v>49</v>
      </c>
      <c r="D11" s="43">
        <v>2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42" t="s">
        <v>51</v>
      </c>
      <c r="C12" s="43" t="s">
        <v>49</v>
      </c>
      <c r="D12" s="43">
        <v>3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42" t="s">
        <v>52</v>
      </c>
      <c r="C13" s="43" t="s">
        <v>55</v>
      </c>
      <c r="D13" s="43">
        <v>2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42" t="s">
        <v>54</v>
      </c>
      <c r="C14" s="43" t="s">
        <v>53</v>
      </c>
      <c r="D14" s="43">
        <v>20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81" t="s">
        <v>106</v>
      </c>
      <c r="C15" s="82" t="s">
        <v>57</v>
      </c>
      <c r="D15" s="82">
        <v>4</v>
      </c>
      <c r="E15" s="83"/>
      <c r="F15" s="84">
        <f t="shared" si="0"/>
        <v>0</v>
      </c>
    </row>
    <row r="16" spans="1:6" x14ac:dyDescent="0.25">
      <c r="A16" s="39">
        <v>13</v>
      </c>
      <c r="B16" s="81" t="s">
        <v>128</v>
      </c>
      <c r="C16" s="82" t="s">
        <v>42</v>
      </c>
      <c r="D16" s="82">
        <v>2</v>
      </c>
      <c r="E16" s="83"/>
      <c r="F16" s="84">
        <f t="shared" si="0"/>
        <v>0</v>
      </c>
    </row>
    <row r="17" spans="1:6" x14ac:dyDescent="0.25">
      <c r="A17" s="39">
        <v>14</v>
      </c>
      <c r="B17" s="81" t="s">
        <v>58</v>
      </c>
      <c r="C17" s="82" t="s">
        <v>42</v>
      </c>
      <c r="D17" s="82">
        <v>2</v>
      </c>
      <c r="E17" s="83"/>
      <c r="F17" s="84">
        <f t="shared" si="0"/>
        <v>0</v>
      </c>
    </row>
    <row r="18" spans="1:6" ht="15.75" customHeight="1" x14ac:dyDescent="0.25">
      <c r="A18" s="96"/>
      <c r="B18" s="96"/>
      <c r="C18" s="96"/>
      <c r="D18" s="96"/>
      <c r="E18" s="80" t="s">
        <v>59</v>
      </c>
      <c r="F18" s="31">
        <f>SUM(F4:F17)</f>
        <v>0</v>
      </c>
    </row>
  </sheetData>
  <mergeCells count="3">
    <mergeCell ref="A1:F1"/>
    <mergeCell ref="A2:F2"/>
    <mergeCell ref="A18:D1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8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5.85546875" customWidth="1"/>
    <col min="2" max="2" width="28.5703125" customWidth="1"/>
    <col min="5" max="5" width="11.5703125" style="32"/>
  </cols>
  <sheetData>
    <row r="1" spans="1:6" x14ac:dyDescent="0.25">
      <c r="A1" s="94" t="s">
        <v>132</v>
      </c>
      <c r="B1" s="94"/>
      <c r="C1" s="94"/>
      <c r="D1" s="94"/>
      <c r="E1" s="94"/>
      <c r="F1" s="94"/>
    </row>
    <row r="2" spans="1:6" x14ac:dyDescent="0.25">
      <c r="A2" s="95" t="s">
        <v>34</v>
      </c>
      <c r="B2" s="95"/>
      <c r="C2" s="95"/>
      <c r="D2" s="95"/>
      <c r="E2" s="95"/>
      <c r="F2" s="95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42" t="s">
        <v>41</v>
      </c>
      <c r="C4" s="43" t="s">
        <v>42</v>
      </c>
      <c r="D4" s="43">
        <v>1</v>
      </c>
      <c r="E4" s="40"/>
      <c r="F4" s="41">
        <f t="shared" ref="F4:F17" si="0">ROUND(E4*D4,2)</f>
        <v>0</v>
      </c>
    </row>
    <row r="5" spans="1:6" x14ac:dyDescent="0.25">
      <c r="A5" s="39">
        <f t="shared" ref="A5:A15" si="1">A4+1</f>
        <v>2</v>
      </c>
      <c r="B5" s="42" t="s">
        <v>43</v>
      </c>
      <c r="C5" s="43" t="s">
        <v>42</v>
      </c>
      <c r="D5" s="43">
        <v>1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42" t="s">
        <v>44</v>
      </c>
      <c r="C6" s="43" t="s">
        <v>42</v>
      </c>
      <c r="D6" s="43">
        <v>1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42" t="s">
        <v>45</v>
      </c>
      <c r="C7" s="43" t="s">
        <v>42</v>
      </c>
      <c r="D7" s="43">
        <v>1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42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42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42" t="s">
        <v>48</v>
      </c>
      <c r="C10" s="43" t="s">
        <v>49</v>
      </c>
      <c r="D10" s="43">
        <v>1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42" t="s">
        <v>50</v>
      </c>
      <c r="C11" s="43" t="s">
        <v>49</v>
      </c>
      <c r="D11" s="43">
        <v>1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42" t="s">
        <v>51</v>
      </c>
      <c r="C12" s="43" t="s">
        <v>49</v>
      </c>
      <c r="D12" s="43">
        <v>1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42" t="s">
        <v>52</v>
      </c>
      <c r="C13" s="43" t="s">
        <v>55</v>
      </c>
      <c r="D13" s="43">
        <v>1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42" t="s">
        <v>54</v>
      </c>
      <c r="C14" s="43" t="s">
        <v>94</v>
      </c>
      <c r="D14" s="43">
        <v>10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42" t="s">
        <v>106</v>
      </c>
      <c r="C15" s="43" t="s">
        <v>57</v>
      </c>
      <c r="D15" s="43">
        <v>4</v>
      </c>
      <c r="E15" s="40"/>
      <c r="F15" s="41">
        <f t="shared" si="0"/>
        <v>0</v>
      </c>
    </row>
    <row r="16" spans="1:6" x14ac:dyDescent="0.25">
      <c r="A16" s="39">
        <v>13</v>
      </c>
      <c r="B16" s="42" t="s">
        <v>128</v>
      </c>
      <c r="C16" s="43" t="s">
        <v>42</v>
      </c>
      <c r="D16" s="43">
        <v>1</v>
      </c>
      <c r="E16" s="40"/>
      <c r="F16" s="41">
        <f t="shared" si="0"/>
        <v>0</v>
      </c>
    </row>
    <row r="17" spans="1:6" x14ac:dyDescent="0.25">
      <c r="A17" s="47">
        <v>14</v>
      </c>
      <c r="B17" s="76" t="s">
        <v>58</v>
      </c>
      <c r="C17" s="63" t="s">
        <v>42</v>
      </c>
      <c r="D17" s="63">
        <v>1</v>
      </c>
      <c r="E17" s="50"/>
      <c r="F17" s="51">
        <f t="shared" si="0"/>
        <v>0</v>
      </c>
    </row>
    <row r="18" spans="1:6" ht="15.75" customHeight="1" x14ac:dyDescent="0.25">
      <c r="A18" s="97"/>
      <c r="B18" s="97"/>
      <c r="C18" s="97"/>
      <c r="D18" s="97"/>
      <c r="E18" s="52" t="s">
        <v>59</v>
      </c>
      <c r="F18" s="53">
        <f>SUM(F4:F17)</f>
        <v>0</v>
      </c>
    </row>
  </sheetData>
  <mergeCells count="3">
    <mergeCell ref="A1:F1"/>
    <mergeCell ref="A2:F2"/>
    <mergeCell ref="A18:D1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9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5.42578125" customWidth="1"/>
    <col min="2" max="2" width="27.85546875" customWidth="1"/>
    <col min="5" max="5" width="11.5703125" style="32"/>
  </cols>
  <sheetData>
    <row r="1" spans="1:6" x14ac:dyDescent="0.25">
      <c r="A1" s="94" t="s">
        <v>133</v>
      </c>
      <c r="B1" s="94"/>
      <c r="C1" s="94"/>
      <c r="D1" s="94"/>
      <c r="E1" s="94"/>
      <c r="F1" s="94"/>
    </row>
    <row r="2" spans="1:6" x14ac:dyDescent="0.25">
      <c r="A2" s="95" t="s">
        <v>34</v>
      </c>
      <c r="B2" s="95"/>
      <c r="C2" s="95"/>
      <c r="D2" s="95"/>
      <c r="E2" s="95"/>
      <c r="F2" s="95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42" t="s">
        <v>41</v>
      </c>
      <c r="C4" s="43" t="s">
        <v>42</v>
      </c>
      <c r="D4" s="43">
        <v>2</v>
      </c>
      <c r="E4" s="40"/>
      <c r="F4" s="41">
        <f t="shared" ref="F4:F18" si="0">ROUND(E4*D4,2)</f>
        <v>0</v>
      </c>
    </row>
    <row r="5" spans="1:6" x14ac:dyDescent="0.25">
      <c r="A5" s="39">
        <f t="shared" ref="A5:A15" si="1">A4+1</f>
        <v>2</v>
      </c>
      <c r="B5" s="42" t="s">
        <v>43</v>
      </c>
      <c r="C5" s="43" t="s">
        <v>42</v>
      </c>
      <c r="D5" s="43">
        <v>2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42" t="s">
        <v>44</v>
      </c>
      <c r="C6" s="43" t="s">
        <v>42</v>
      </c>
      <c r="D6" s="43">
        <v>2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42" t="s">
        <v>45</v>
      </c>
      <c r="C7" s="43" t="s">
        <v>42</v>
      </c>
      <c r="D7" s="43">
        <v>2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42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42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42" t="s">
        <v>48</v>
      </c>
      <c r="C10" s="43" t="s">
        <v>49</v>
      </c>
      <c r="D10" s="43">
        <v>2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42" t="s">
        <v>50</v>
      </c>
      <c r="C11" s="43" t="s">
        <v>49</v>
      </c>
      <c r="D11" s="43">
        <v>2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42" t="s">
        <v>51</v>
      </c>
      <c r="C12" s="43" t="s">
        <v>49</v>
      </c>
      <c r="D12" s="43">
        <v>2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42" t="s">
        <v>52</v>
      </c>
      <c r="C13" s="43" t="s">
        <v>55</v>
      </c>
      <c r="D13" s="43">
        <v>2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42" t="s">
        <v>54</v>
      </c>
      <c r="C14" s="43" t="s">
        <v>53</v>
      </c>
      <c r="D14" s="43">
        <v>10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42" t="s">
        <v>106</v>
      </c>
      <c r="C15" s="43" t="s">
        <v>57</v>
      </c>
      <c r="D15" s="43">
        <v>4</v>
      </c>
      <c r="E15" s="40"/>
      <c r="F15" s="41">
        <f t="shared" si="0"/>
        <v>0</v>
      </c>
    </row>
    <row r="16" spans="1:6" x14ac:dyDescent="0.25">
      <c r="A16" s="39">
        <v>13</v>
      </c>
      <c r="B16" s="42" t="s">
        <v>134</v>
      </c>
      <c r="C16" s="43" t="s">
        <v>42</v>
      </c>
      <c r="D16" s="43">
        <v>2</v>
      </c>
      <c r="E16" s="40"/>
      <c r="F16" s="41">
        <f t="shared" si="0"/>
        <v>0</v>
      </c>
    </row>
    <row r="17" spans="1:6" x14ac:dyDescent="0.25">
      <c r="A17" s="39">
        <v>14</v>
      </c>
      <c r="B17" s="42" t="s">
        <v>135</v>
      </c>
      <c r="C17" s="43" t="s">
        <v>42</v>
      </c>
      <c r="D17" s="43">
        <v>1</v>
      </c>
      <c r="E17" s="40"/>
      <c r="F17" s="41">
        <f t="shared" si="0"/>
        <v>0</v>
      </c>
    </row>
    <row r="18" spans="1:6" x14ac:dyDescent="0.25">
      <c r="A18" s="39">
        <v>15</v>
      </c>
      <c r="B18" s="42" t="s">
        <v>58</v>
      </c>
      <c r="C18" s="43" t="s">
        <v>42</v>
      </c>
      <c r="D18" s="43">
        <v>2</v>
      </c>
      <c r="E18" s="40"/>
      <c r="F18" s="41">
        <f t="shared" si="0"/>
        <v>0</v>
      </c>
    </row>
    <row r="19" spans="1:6" ht="15.75" customHeight="1" x14ac:dyDescent="0.25">
      <c r="A19" s="96"/>
      <c r="B19" s="96"/>
      <c r="C19" s="96"/>
      <c r="D19" s="96"/>
      <c r="E19" s="80" t="s">
        <v>59</v>
      </c>
      <c r="F19" s="31">
        <f>SUM(F4:F18)</f>
        <v>0</v>
      </c>
    </row>
  </sheetData>
  <mergeCells count="3">
    <mergeCell ref="A1:F1"/>
    <mergeCell ref="A2:F2"/>
    <mergeCell ref="A19:D19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8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5.85546875" customWidth="1"/>
    <col min="2" max="2" width="27.7109375" customWidth="1"/>
    <col min="5" max="5" width="11.5703125" style="32"/>
  </cols>
  <sheetData>
    <row r="1" spans="1:6" x14ac:dyDescent="0.25">
      <c r="A1" s="94" t="s">
        <v>136</v>
      </c>
      <c r="B1" s="94"/>
      <c r="C1" s="94"/>
      <c r="D1" s="94"/>
      <c r="E1" s="94"/>
      <c r="F1" s="94"/>
    </row>
    <row r="2" spans="1:6" x14ac:dyDescent="0.25">
      <c r="A2" s="94" t="s">
        <v>34</v>
      </c>
      <c r="B2" s="94"/>
      <c r="C2" s="94"/>
      <c r="D2" s="94"/>
      <c r="E2" s="94"/>
      <c r="F2" s="94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42" t="s">
        <v>41</v>
      </c>
      <c r="C4" s="43" t="s">
        <v>42</v>
      </c>
      <c r="D4" s="43">
        <v>1</v>
      </c>
      <c r="E4" s="40"/>
      <c r="F4" s="41">
        <f t="shared" ref="F4:F17" si="0">ROUND(E4*D4,2)</f>
        <v>0</v>
      </c>
    </row>
    <row r="5" spans="1:6" x14ac:dyDescent="0.25">
      <c r="A5" s="39">
        <f t="shared" ref="A5:A15" si="1">A4+1</f>
        <v>2</v>
      </c>
      <c r="B5" s="42" t="s">
        <v>43</v>
      </c>
      <c r="C5" s="43" t="s">
        <v>42</v>
      </c>
      <c r="D5" s="43">
        <v>1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42" t="s">
        <v>44</v>
      </c>
      <c r="C6" s="43" t="s">
        <v>42</v>
      </c>
      <c r="D6" s="43">
        <v>1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42" t="s">
        <v>45</v>
      </c>
      <c r="C7" s="43" t="s">
        <v>42</v>
      </c>
      <c r="D7" s="43">
        <v>1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42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42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42" t="s">
        <v>48</v>
      </c>
      <c r="C10" s="43" t="s">
        <v>49</v>
      </c>
      <c r="D10" s="43">
        <v>1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42" t="s">
        <v>50</v>
      </c>
      <c r="C11" s="43" t="s">
        <v>49</v>
      </c>
      <c r="D11" s="43">
        <v>1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42" t="s">
        <v>51</v>
      </c>
      <c r="C12" s="43" t="s">
        <v>49</v>
      </c>
      <c r="D12" s="43">
        <v>1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42" t="s">
        <v>52</v>
      </c>
      <c r="C13" s="43" t="s">
        <v>55</v>
      </c>
      <c r="D13" s="43">
        <v>1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42" t="s">
        <v>54</v>
      </c>
      <c r="C14" s="43" t="s">
        <v>53</v>
      </c>
      <c r="D14" s="43">
        <v>10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42" t="s">
        <v>106</v>
      </c>
      <c r="C15" s="43" t="s">
        <v>57</v>
      </c>
      <c r="D15" s="43">
        <v>4</v>
      </c>
      <c r="E15" s="40"/>
      <c r="F15" s="41">
        <f t="shared" si="0"/>
        <v>0</v>
      </c>
    </row>
    <row r="16" spans="1:6" x14ac:dyDescent="0.25">
      <c r="A16" s="39">
        <v>13</v>
      </c>
      <c r="B16" s="42" t="s">
        <v>128</v>
      </c>
      <c r="C16" s="43" t="s">
        <v>42</v>
      </c>
      <c r="D16" s="43">
        <v>1</v>
      </c>
      <c r="E16" s="40"/>
      <c r="F16" s="41">
        <f t="shared" si="0"/>
        <v>0</v>
      </c>
    </row>
    <row r="17" spans="1:6" x14ac:dyDescent="0.25">
      <c r="A17" s="47">
        <v>14</v>
      </c>
      <c r="B17" s="76" t="s">
        <v>58</v>
      </c>
      <c r="C17" s="63" t="s">
        <v>42</v>
      </c>
      <c r="D17" s="63">
        <v>1</v>
      </c>
      <c r="E17" s="50"/>
      <c r="F17" s="51">
        <f t="shared" si="0"/>
        <v>0</v>
      </c>
    </row>
    <row r="18" spans="1:6" ht="15.75" customHeight="1" x14ac:dyDescent="0.25">
      <c r="A18" s="97"/>
      <c r="B18" s="97"/>
      <c r="C18" s="97"/>
      <c r="D18" s="97"/>
      <c r="E18" s="52" t="s">
        <v>59</v>
      </c>
      <c r="F18" s="53">
        <f>SUM(F4:F17)</f>
        <v>0</v>
      </c>
    </row>
  </sheetData>
  <mergeCells count="3">
    <mergeCell ref="A1:F1"/>
    <mergeCell ref="A2:F2"/>
    <mergeCell ref="A18:D1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7"/>
  <sheetViews>
    <sheetView zoomScaleNormal="100" workbookViewId="0">
      <selection activeCell="J29" sqref="J29"/>
    </sheetView>
  </sheetViews>
  <sheetFormatPr defaultColWidth="11.5703125" defaultRowHeight="15" x14ac:dyDescent="0.25"/>
  <cols>
    <col min="1" max="1" width="5.7109375" customWidth="1"/>
    <col min="2" max="2" width="27.85546875" customWidth="1"/>
    <col min="5" max="5" width="11.5703125" style="32"/>
  </cols>
  <sheetData>
    <row r="1" spans="1:6" x14ac:dyDescent="0.25">
      <c r="A1" s="94" t="s">
        <v>137</v>
      </c>
      <c r="B1" s="94"/>
      <c r="C1" s="94"/>
      <c r="D1" s="94"/>
      <c r="E1" s="94"/>
      <c r="F1" s="94"/>
    </row>
    <row r="2" spans="1:6" x14ac:dyDescent="0.25">
      <c r="A2" s="94" t="s">
        <v>34</v>
      </c>
      <c r="B2" s="94"/>
      <c r="C2" s="94"/>
      <c r="D2" s="94"/>
      <c r="E2" s="94"/>
      <c r="F2" s="94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42" t="s">
        <v>41</v>
      </c>
      <c r="C4" s="43" t="s">
        <v>42</v>
      </c>
      <c r="D4" s="43">
        <v>1</v>
      </c>
      <c r="E4" s="40"/>
      <c r="F4" s="41">
        <f t="shared" ref="F4:F16" si="0">ROUND(E4*D4,2)</f>
        <v>0</v>
      </c>
    </row>
    <row r="5" spans="1:6" x14ac:dyDescent="0.25">
      <c r="A5" s="39">
        <f t="shared" ref="A5:A15" si="1">A4+1</f>
        <v>2</v>
      </c>
      <c r="B5" s="42" t="s">
        <v>43</v>
      </c>
      <c r="C5" s="43" t="s">
        <v>42</v>
      </c>
      <c r="D5" s="43">
        <v>1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42" t="s">
        <v>44</v>
      </c>
      <c r="C6" s="43" t="s">
        <v>42</v>
      </c>
      <c r="D6" s="43">
        <v>1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42" t="s">
        <v>45</v>
      </c>
      <c r="C7" s="43" t="s">
        <v>42</v>
      </c>
      <c r="D7" s="43">
        <v>1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42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42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42" t="s">
        <v>48</v>
      </c>
      <c r="C10" s="43" t="s">
        <v>49</v>
      </c>
      <c r="D10" s="43">
        <v>1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42" t="s">
        <v>50</v>
      </c>
      <c r="C11" s="43" t="s">
        <v>49</v>
      </c>
      <c r="D11" s="43">
        <v>1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42" t="s">
        <v>51</v>
      </c>
      <c r="C12" s="43" t="s">
        <v>49</v>
      </c>
      <c r="D12" s="43">
        <v>1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42" t="s">
        <v>52</v>
      </c>
      <c r="C13" s="43" t="s">
        <v>55</v>
      </c>
      <c r="D13" s="43">
        <v>2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42" t="s">
        <v>54</v>
      </c>
      <c r="C14" s="43" t="s">
        <v>53</v>
      </c>
      <c r="D14" s="43">
        <v>10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42" t="s">
        <v>106</v>
      </c>
      <c r="C15" s="43" t="s">
        <v>57</v>
      </c>
      <c r="D15" s="43">
        <v>4</v>
      </c>
      <c r="E15" s="40"/>
      <c r="F15" s="41">
        <f t="shared" si="0"/>
        <v>0</v>
      </c>
    </row>
    <row r="16" spans="1:6" x14ac:dyDescent="0.25">
      <c r="A16" s="47">
        <v>13</v>
      </c>
      <c r="B16" s="76" t="s">
        <v>58</v>
      </c>
      <c r="C16" s="63" t="s">
        <v>42</v>
      </c>
      <c r="D16" s="63">
        <v>2</v>
      </c>
      <c r="E16" s="50"/>
      <c r="F16" s="51">
        <f t="shared" si="0"/>
        <v>0</v>
      </c>
    </row>
    <row r="17" spans="1:6" ht="15.75" customHeight="1" x14ac:dyDescent="0.25">
      <c r="A17" s="97"/>
      <c r="B17" s="97"/>
      <c r="C17" s="97"/>
      <c r="D17" s="97"/>
      <c r="E17" s="52" t="s">
        <v>59</v>
      </c>
      <c r="F17" s="53">
        <f>SUM(F4:F16)</f>
        <v>0</v>
      </c>
    </row>
  </sheetData>
  <mergeCells count="3">
    <mergeCell ref="A1:F1"/>
    <mergeCell ref="A2:F2"/>
    <mergeCell ref="A17:D1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8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5.42578125" customWidth="1"/>
    <col min="2" max="2" width="28.42578125" customWidth="1"/>
    <col min="5" max="5" width="11.5703125" style="32"/>
  </cols>
  <sheetData>
    <row r="1" spans="1:6" x14ac:dyDescent="0.25">
      <c r="A1" s="94" t="s">
        <v>138</v>
      </c>
      <c r="B1" s="94"/>
      <c r="C1" s="94"/>
      <c r="D1" s="94"/>
      <c r="E1" s="94"/>
      <c r="F1" s="94"/>
    </row>
    <row r="2" spans="1:6" x14ac:dyDescent="0.25">
      <c r="A2" s="95" t="s">
        <v>34</v>
      </c>
      <c r="B2" s="95"/>
      <c r="C2" s="95"/>
      <c r="D2" s="95"/>
      <c r="E2" s="95"/>
      <c r="F2" s="95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42" t="s">
        <v>41</v>
      </c>
      <c r="C4" s="43" t="s">
        <v>42</v>
      </c>
      <c r="D4" s="43">
        <v>1</v>
      </c>
      <c r="E4" s="40"/>
      <c r="F4" s="41">
        <f t="shared" ref="F4:F17" si="0">ROUND(E4*D4,2)</f>
        <v>0</v>
      </c>
    </row>
    <row r="5" spans="1:6" x14ac:dyDescent="0.25">
      <c r="A5" s="39">
        <f t="shared" ref="A5:A15" si="1">A4+1</f>
        <v>2</v>
      </c>
      <c r="B5" s="42" t="s">
        <v>43</v>
      </c>
      <c r="C5" s="43" t="s">
        <v>42</v>
      </c>
      <c r="D5" s="43">
        <v>1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42" t="s">
        <v>44</v>
      </c>
      <c r="C6" s="43" t="s">
        <v>42</v>
      </c>
      <c r="D6" s="43">
        <v>1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42" t="s">
        <v>45</v>
      </c>
      <c r="C7" s="43" t="s">
        <v>42</v>
      </c>
      <c r="D7" s="43">
        <v>1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42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42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42" t="s">
        <v>48</v>
      </c>
      <c r="C10" s="43" t="s">
        <v>49</v>
      </c>
      <c r="D10" s="43">
        <v>1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42" t="s">
        <v>50</v>
      </c>
      <c r="C11" s="43" t="s">
        <v>49</v>
      </c>
      <c r="D11" s="43">
        <v>1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42" t="s">
        <v>51</v>
      </c>
      <c r="C12" s="43" t="s">
        <v>49</v>
      </c>
      <c r="D12" s="43">
        <v>1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42" t="s">
        <v>52</v>
      </c>
      <c r="C13" s="43" t="s">
        <v>55</v>
      </c>
      <c r="D13" s="43">
        <v>1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42" t="s">
        <v>54</v>
      </c>
      <c r="C14" s="43" t="s">
        <v>53</v>
      </c>
      <c r="D14" s="43">
        <v>10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42" t="s">
        <v>106</v>
      </c>
      <c r="C15" s="43" t="s">
        <v>57</v>
      </c>
      <c r="D15" s="43">
        <v>4</v>
      </c>
      <c r="E15" s="40"/>
      <c r="F15" s="41">
        <f t="shared" si="0"/>
        <v>0</v>
      </c>
    </row>
    <row r="16" spans="1:6" x14ac:dyDescent="0.25">
      <c r="A16" s="39">
        <v>13</v>
      </c>
      <c r="B16" s="42" t="s">
        <v>139</v>
      </c>
      <c r="C16" s="43" t="s">
        <v>42</v>
      </c>
      <c r="D16" s="43">
        <v>1</v>
      </c>
      <c r="E16" s="40"/>
      <c r="F16" s="41">
        <f t="shared" si="0"/>
        <v>0</v>
      </c>
    </row>
    <row r="17" spans="1:6" x14ac:dyDescent="0.25">
      <c r="A17" s="47">
        <v>14</v>
      </c>
      <c r="B17" s="76" t="s">
        <v>58</v>
      </c>
      <c r="C17" s="63" t="s">
        <v>42</v>
      </c>
      <c r="D17" s="63">
        <v>1</v>
      </c>
      <c r="E17" s="50"/>
      <c r="F17" s="51">
        <f t="shared" si="0"/>
        <v>0</v>
      </c>
    </row>
    <row r="18" spans="1:6" ht="15.75" customHeight="1" x14ac:dyDescent="0.25">
      <c r="A18" s="97"/>
      <c r="B18" s="97"/>
      <c r="C18" s="97"/>
      <c r="D18" s="97"/>
      <c r="E18" s="52" t="s">
        <v>59</v>
      </c>
      <c r="F18" s="53">
        <f>SUM(F4:F17)</f>
        <v>0</v>
      </c>
    </row>
  </sheetData>
  <mergeCells count="3">
    <mergeCell ref="A1:F1"/>
    <mergeCell ref="A2:F2"/>
    <mergeCell ref="A18:D1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17"/>
  <sheetViews>
    <sheetView zoomScaleNormal="100" workbookViewId="0">
      <selection activeCell="J13" sqref="J13"/>
    </sheetView>
  </sheetViews>
  <sheetFormatPr defaultColWidth="11.5703125" defaultRowHeight="15" x14ac:dyDescent="0.25"/>
  <cols>
    <col min="1" max="1" width="5.7109375" customWidth="1"/>
    <col min="2" max="2" width="27.85546875" customWidth="1"/>
    <col min="5" max="5" width="11.5703125" style="32"/>
  </cols>
  <sheetData>
    <row r="1" spans="1:6" x14ac:dyDescent="0.25">
      <c r="A1" s="94" t="s">
        <v>140</v>
      </c>
      <c r="B1" s="94"/>
      <c r="C1" s="94"/>
      <c r="D1" s="94"/>
      <c r="E1" s="94"/>
      <c r="F1" s="94"/>
    </row>
    <row r="2" spans="1:6" x14ac:dyDescent="0.25">
      <c r="A2" s="94" t="s">
        <v>34</v>
      </c>
      <c r="B2" s="94"/>
      <c r="C2" s="94"/>
      <c r="D2" s="94"/>
      <c r="E2" s="94"/>
      <c r="F2" s="94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42" t="s">
        <v>41</v>
      </c>
      <c r="C4" s="43" t="s">
        <v>42</v>
      </c>
      <c r="D4" s="43">
        <v>1</v>
      </c>
      <c r="E4" s="40"/>
      <c r="F4" s="41">
        <f t="shared" ref="F4:F16" si="0">ROUND(E4*D4,2)</f>
        <v>0</v>
      </c>
    </row>
    <row r="5" spans="1:6" x14ac:dyDescent="0.25">
      <c r="A5" s="39">
        <f t="shared" ref="A5:A15" si="1">A4+1</f>
        <v>2</v>
      </c>
      <c r="B5" s="42" t="s">
        <v>43</v>
      </c>
      <c r="C5" s="43" t="s">
        <v>42</v>
      </c>
      <c r="D5" s="43">
        <v>1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42" t="s">
        <v>44</v>
      </c>
      <c r="C6" s="43" t="s">
        <v>42</v>
      </c>
      <c r="D6" s="43">
        <v>1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42" t="s">
        <v>45</v>
      </c>
      <c r="C7" s="43" t="s">
        <v>42</v>
      </c>
      <c r="D7" s="43">
        <v>1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42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42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42" t="s">
        <v>48</v>
      </c>
      <c r="C10" s="43" t="s">
        <v>49</v>
      </c>
      <c r="D10" s="43">
        <v>1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42" t="s">
        <v>50</v>
      </c>
      <c r="C11" s="43" t="s">
        <v>49</v>
      </c>
      <c r="D11" s="43">
        <v>1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42" t="s">
        <v>51</v>
      </c>
      <c r="C12" s="43" t="s">
        <v>49</v>
      </c>
      <c r="D12" s="43">
        <v>1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42" t="s">
        <v>52</v>
      </c>
      <c r="C13" s="43" t="s">
        <v>55</v>
      </c>
      <c r="D13" s="43">
        <v>1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42" t="s">
        <v>141</v>
      </c>
      <c r="C14" s="43" t="s">
        <v>53</v>
      </c>
      <c r="D14" s="43">
        <v>10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42" t="s">
        <v>106</v>
      </c>
      <c r="C15" s="43" t="s">
        <v>57</v>
      </c>
      <c r="D15" s="43">
        <v>4</v>
      </c>
      <c r="E15" s="40"/>
      <c r="F15" s="41">
        <f t="shared" si="0"/>
        <v>0</v>
      </c>
    </row>
    <row r="16" spans="1:6" x14ac:dyDescent="0.25">
      <c r="A16" s="47">
        <v>13</v>
      </c>
      <c r="B16" s="76" t="s">
        <v>58</v>
      </c>
      <c r="C16" s="63" t="s">
        <v>42</v>
      </c>
      <c r="D16" s="63">
        <v>1</v>
      </c>
      <c r="E16" s="50"/>
      <c r="F16" s="51">
        <f t="shared" si="0"/>
        <v>0</v>
      </c>
    </row>
    <row r="17" spans="1:6" ht="15.75" customHeight="1" x14ac:dyDescent="0.25">
      <c r="A17" s="97"/>
      <c r="B17" s="97"/>
      <c r="C17" s="97"/>
      <c r="D17" s="97"/>
      <c r="E17" s="52" t="s">
        <v>59</v>
      </c>
      <c r="F17" s="53">
        <f>SUM(F4:F16)</f>
        <v>0</v>
      </c>
    </row>
  </sheetData>
  <mergeCells count="3">
    <mergeCell ref="A1:F1"/>
    <mergeCell ref="A2:F2"/>
    <mergeCell ref="A17:D1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7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6.7109375" style="20" customWidth="1"/>
    <col min="2" max="2" width="28.28515625" style="20" customWidth="1"/>
    <col min="3" max="3" width="10.85546875" style="20" customWidth="1"/>
    <col min="4" max="1024" width="11.5703125" style="20"/>
  </cols>
  <sheetData>
    <row r="1" spans="1:6" x14ac:dyDescent="0.25">
      <c r="A1" s="94" t="s">
        <v>33</v>
      </c>
      <c r="B1" s="94"/>
      <c r="C1" s="94"/>
      <c r="D1" s="94"/>
      <c r="E1" s="94"/>
      <c r="F1" s="94"/>
    </row>
    <row r="2" spans="1:6" x14ac:dyDescent="0.25">
      <c r="A2" s="95" t="s">
        <v>34</v>
      </c>
      <c r="B2" s="95"/>
      <c r="C2" s="95"/>
      <c r="D2" s="95"/>
      <c r="E2" s="95"/>
      <c r="F2" s="95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25">
        <v>1</v>
      </c>
      <c r="B4" s="26" t="s">
        <v>41</v>
      </c>
      <c r="C4" s="27" t="s">
        <v>42</v>
      </c>
      <c r="D4" s="27">
        <v>1</v>
      </c>
      <c r="E4" s="28"/>
      <c r="F4" s="29">
        <f t="shared" ref="F4:F16" si="0">ROUND(E4*D4,2)</f>
        <v>0</v>
      </c>
    </row>
    <row r="5" spans="1:6" x14ac:dyDescent="0.25">
      <c r="A5" s="25">
        <f t="shared" ref="A5:A15" si="1">A4+1</f>
        <v>2</v>
      </c>
      <c r="B5" s="26" t="s">
        <v>43</v>
      </c>
      <c r="C5" s="27" t="s">
        <v>42</v>
      </c>
      <c r="D5" s="27">
        <v>1</v>
      </c>
      <c r="E5" s="28"/>
      <c r="F5" s="29">
        <f t="shared" si="0"/>
        <v>0</v>
      </c>
    </row>
    <row r="6" spans="1:6" x14ac:dyDescent="0.25">
      <c r="A6" s="25">
        <f t="shared" si="1"/>
        <v>3</v>
      </c>
      <c r="B6" s="26" t="s">
        <v>44</v>
      </c>
      <c r="C6" s="27" t="s">
        <v>42</v>
      </c>
      <c r="D6" s="27">
        <v>1</v>
      </c>
      <c r="E6" s="28"/>
      <c r="F6" s="29">
        <f t="shared" si="0"/>
        <v>0</v>
      </c>
    </row>
    <row r="7" spans="1:6" x14ac:dyDescent="0.25">
      <c r="A7" s="25">
        <f t="shared" si="1"/>
        <v>4</v>
      </c>
      <c r="B7" s="26" t="s">
        <v>45</v>
      </c>
      <c r="C7" s="27" t="s">
        <v>42</v>
      </c>
      <c r="D7" s="27">
        <v>1</v>
      </c>
      <c r="E7" s="28"/>
      <c r="F7" s="29">
        <f t="shared" si="0"/>
        <v>0</v>
      </c>
    </row>
    <row r="8" spans="1:6" x14ac:dyDescent="0.25">
      <c r="A8" s="25">
        <f t="shared" si="1"/>
        <v>5</v>
      </c>
      <c r="B8" s="26" t="s">
        <v>46</v>
      </c>
      <c r="C8" s="27" t="s">
        <v>42</v>
      </c>
      <c r="D8" s="27">
        <v>2</v>
      </c>
      <c r="E8" s="28"/>
      <c r="F8" s="29">
        <f t="shared" si="0"/>
        <v>0</v>
      </c>
    </row>
    <row r="9" spans="1:6" x14ac:dyDescent="0.25">
      <c r="A9" s="25">
        <f t="shared" si="1"/>
        <v>6</v>
      </c>
      <c r="B9" s="26" t="s">
        <v>47</v>
      </c>
      <c r="C9" s="27" t="s">
        <v>42</v>
      </c>
      <c r="D9" s="27">
        <v>2</v>
      </c>
      <c r="E9" s="28"/>
      <c r="F9" s="29">
        <f t="shared" si="0"/>
        <v>0</v>
      </c>
    </row>
    <row r="10" spans="1:6" x14ac:dyDescent="0.25">
      <c r="A10" s="25">
        <f t="shared" si="1"/>
        <v>7</v>
      </c>
      <c r="B10" s="26" t="s">
        <v>48</v>
      </c>
      <c r="C10" s="27" t="s">
        <v>49</v>
      </c>
      <c r="D10" s="27">
        <v>1</v>
      </c>
      <c r="E10" s="28"/>
      <c r="F10" s="29">
        <f t="shared" si="0"/>
        <v>0</v>
      </c>
    </row>
    <row r="11" spans="1:6" x14ac:dyDescent="0.25">
      <c r="A11" s="25">
        <f t="shared" si="1"/>
        <v>8</v>
      </c>
      <c r="B11" s="26" t="s">
        <v>50</v>
      </c>
      <c r="C11" s="27" t="s">
        <v>49</v>
      </c>
      <c r="D11" s="27">
        <v>1</v>
      </c>
      <c r="E11" s="28"/>
      <c r="F11" s="29">
        <f t="shared" si="0"/>
        <v>0</v>
      </c>
    </row>
    <row r="12" spans="1:6" x14ac:dyDescent="0.25">
      <c r="A12" s="25">
        <f t="shared" si="1"/>
        <v>9</v>
      </c>
      <c r="B12" s="26" t="s">
        <v>51</v>
      </c>
      <c r="C12" s="27" t="s">
        <v>49</v>
      </c>
      <c r="D12" s="27">
        <v>1</v>
      </c>
      <c r="E12" s="28"/>
      <c r="F12" s="29">
        <f t="shared" si="0"/>
        <v>0</v>
      </c>
    </row>
    <row r="13" spans="1:6" x14ac:dyDescent="0.25">
      <c r="A13" s="25">
        <f t="shared" si="1"/>
        <v>10</v>
      </c>
      <c r="B13" s="26" t="s">
        <v>52</v>
      </c>
      <c r="C13" s="27" t="s">
        <v>53</v>
      </c>
      <c r="D13" s="27">
        <v>1</v>
      </c>
      <c r="E13" s="28"/>
      <c r="F13" s="29">
        <f t="shared" si="0"/>
        <v>0</v>
      </c>
    </row>
    <row r="14" spans="1:6" x14ac:dyDescent="0.25">
      <c r="A14" s="25">
        <f t="shared" si="1"/>
        <v>11</v>
      </c>
      <c r="B14" s="26" t="s">
        <v>54</v>
      </c>
      <c r="C14" s="27" t="s">
        <v>55</v>
      </c>
      <c r="D14" s="27">
        <v>5</v>
      </c>
      <c r="E14" s="28"/>
      <c r="F14" s="29">
        <f t="shared" si="0"/>
        <v>0</v>
      </c>
    </row>
    <row r="15" spans="1:6" ht="12" customHeight="1" x14ac:dyDescent="0.25">
      <c r="A15" s="25">
        <f t="shared" si="1"/>
        <v>12</v>
      </c>
      <c r="B15" s="26" t="s">
        <v>56</v>
      </c>
      <c r="C15" s="27" t="s">
        <v>57</v>
      </c>
      <c r="D15" s="27">
        <v>4</v>
      </c>
      <c r="E15" s="28"/>
      <c r="F15" s="29">
        <f t="shared" si="0"/>
        <v>0</v>
      </c>
    </row>
    <row r="16" spans="1:6" ht="12" customHeight="1" x14ac:dyDescent="0.25">
      <c r="A16" s="25">
        <v>13</v>
      </c>
      <c r="B16" s="26" t="s">
        <v>58</v>
      </c>
      <c r="C16" s="27" t="s">
        <v>42</v>
      </c>
      <c r="D16" s="27">
        <v>1</v>
      </c>
      <c r="E16" s="28"/>
      <c r="F16" s="29">
        <f t="shared" si="0"/>
        <v>0</v>
      </c>
    </row>
    <row r="17" spans="1:6" ht="13.5" customHeight="1" x14ac:dyDescent="0.25">
      <c r="A17" s="96"/>
      <c r="B17" s="96"/>
      <c r="C17" s="96"/>
      <c r="D17" s="96"/>
      <c r="E17" s="30" t="s">
        <v>59</v>
      </c>
      <c r="F17" s="31">
        <f>SUM(F4:F16)</f>
        <v>0</v>
      </c>
    </row>
  </sheetData>
  <mergeCells count="3">
    <mergeCell ref="A1:F1"/>
    <mergeCell ref="A2:F2"/>
    <mergeCell ref="A17:D1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65534"/>
  <sheetViews>
    <sheetView zoomScaleNormal="100" workbookViewId="0">
      <selection activeCell="E4" sqref="E4"/>
    </sheetView>
  </sheetViews>
  <sheetFormatPr defaultColWidth="8.7109375" defaultRowHeight="15" x14ac:dyDescent="0.25"/>
  <cols>
    <col min="1" max="1" width="5.7109375" customWidth="1"/>
    <col min="2" max="2" width="28.7109375" customWidth="1"/>
    <col min="3" max="3" width="11.42578125" customWidth="1"/>
    <col min="4" max="4" width="15" customWidth="1"/>
    <col min="5" max="5" width="11.85546875" style="32" customWidth="1"/>
    <col min="6" max="6" width="11.5703125" customWidth="1"/>
    <col min="7" max="7" width="18.7109375" customWidth="1"/>
  </cols>
  <sheetData>
    <row r="1" spans="1:6" ht="15.75" customHeight="1" x14ac:dyDescent="0.25">
      <c r="A1" s="94" t="s">
        <v>60</v>
      </c>
      <c r="B1" s="94"/>
      <c r="C1" s="94"/>
      <c r="D1" s="94"/>
      <c r="E1" s="94"/>
      <c r="F1" s="94"/>
    </row>
    <row r="2" spans="1:6" ht="15.75" customHeight="1" x14ac:dyDescent="0.25">
      <c r="A2" s="95" t="s">
        <v>34</v>
      </c>
      <c r="B2" s="95"/>
      <c r="C2" s="95"/>
      <c r="D2" s="95"/>
      <c r="E2" s="95"/>
      <c r="F2" s="95"/>
    </row>
    <row r="3" spans="1:6" ht="39" customHeight="1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2" t="s">
        <v>39</v>
      </c>
      <c r="F3" s="22" t="s">
        <v>40</v>
      </c>
    </row>
    <row r="4" spans="1:6" ht="15.75" customHeight="1" x14ac:dyDescent="0.25">
      <c r="A4" s="33" t="s">
        <v>61</v>
      </c>
      <c r="B4" s="34" t="s">
        <v>62</v>
      </c>
      <c r="C4" s="35" t="s">
        <v>42</v>
      </c>
      <c r="D4" s="36">
        <v>1</v>
      </c>
      <c r="E4" s="37"/>
      <c r="F4" s="38">
        <f t="shared" ref="F4:F32" si="0">ROUND(E4*D4,2)</f>
        <v>0</v>
      </c>
    </row>
    <row r="5" spans="1:6" ht="15.75" customHeight="1" x14ac:dyDescent="0.25">
      <c r="A5" s="39" t="s">
        <v>63</v>
      </c>
      <c r="B5" s="26" t="s">
        <v>64</v>
      </c>
      <c r="C5" s="27" t="s">
        <v>42</v>
      </c>
      <c r="D5" s="27">
        <v>1</v>
      </c>
      <c r="E5" s="40"/>
      <c r="F5" s="41">
        <f t="shared" si="0"/>
        <v>0</v>
      </c>
    </row>
    <row r="6" spans="1:6" ht="15.75" customHeight="1" x14ac:dyDescent="0.25">
      <c r="A6" s="39" t="s">
        <v>65</v>
      </c>
      <c r="B6" s="26" t="s">
        <v>66</v>
      </c>
      <c r="C6" s="27" t="s">
        <v>42</v>
      </c>
      <c r="D6" s="27">
        <v>1</v>
      </c>
      <c r="E6" s="40"/>
      <c r="F6" s="41">
        <f t="shared" si="0"/>
        <v>0</v>
      </c>
    </row>
    <row r="7" spans="1:6" ht="15.75" customHeight="1" x14ac:dyDescent="0.25">
      <c r="A7" s="39" t="s">
        <v>67</v>
      </c>
      <c r="B7" s="26" t="s">
        <v>41</v>
      </c>
      <c r="C7" s="27" t="s">
        <v>42</v>
      </c>
      <c r="D7" s="27">
        <v>1</v>
      </c>
      <c r="E7" s="40"/>
      <c r="F7" s="41">
        <f t="shared" si="0"/>
        <v>0</v>
      </c>
    </row>
    <row r="8" spans="1:6" ht="15.75" customHeight="1" x14ac:dyDescent="0.25">
      <c r="A8" s="39" t="s">
        <v>68</v>
      </c>
      <c r="B8" s="26" t="s">
        <v>43</v>
      </c>
      <c r="C8" s="27" t="s">
        <v>42</v>
      </c>
      <c r="D8" s="27">
        <v>1</v>
      </c>
      <c r="E8" s="40"/>
      <c r="F8" s="41">
        <f t="shared" si="0"/>
        <v>0</v>
      </c>
    </row>
    <row r="9" spans="1:6" ht="15.75" customHeight="1" x14ac:dyDescent="0.25">
      <c r="A9" s="39" t="s">
        <v>69</v>
      </c>
      <c r="B9" s="26" t="s">
        <v>44</v>
      </c>
      <c r="C9" s="27" t="s">
        <v>42</v>
      </c>
      <c r="D9" s="27">
        <v>1</v>
      </c>
      <c r="E9" s="40"/>
      <c r="F9" s="41">
        <f t="shared" si="0"/>
        <v>0</v>
      </c>
    </row>
    <row r="10" spans="1:6" ht="15.75" customHeight="1" x14ac:dyDescent="0.25">
      <c r="A10" s="39" t="s">
        <v>70</v>
      </c>
      <c r="B10" s="26" t="s">
        <v>45</v>
      </c>
      <c r="C10" s="27" t="s">
        <v>42</v>
      </c>
      <c r="D10" s="27">
        <v>1</v>
      </c>
      <c r="E10" s="40"/>
      <c r="F10" s="41">
        <f t="shared" si="0"/>
        <v>0</v>
      </c>
    </row>
    <row r="11" spans="1:6" ht="15.75" customHeight="1" x14ac:dyDescent="0.25">
      <c r="A11" s="39" t="s">
        <v>71</v>
      </c>
      <c r="B11" s="26" t="s">
        <v>46</v>
      </c>
      <c r="C11" s="27" t="s">
        <v>42</v>
      </c>
      <c r="D11" s="27">
        <v>1</v>
      </c>
      <c r="E11" s="40"/>
      <c r="F11" s="41">
        <f t="shared" si="0"/>
        <v>0</v>
      </c>
    </row>
    <row r="12" spans="1:6" ht="15.75" customHeight="1" x14ac:dyDescent="0.25">
      <c r="A12" s="39" t="s">
        <v>72</v>
      </c>
      <c r="B12" s="26" t="s">
        <v>47</v>
      </c>
      <c r="C12" s="27" t="s">
        <v>42</v>
      </c>
      <c r="D12" s="27">
        <v>1</v>
      </c>
      <c r="E12" s="40"/>
      <c r="F12" s="41">
        <f t="shared" si="0"/>
        <v>0</v>
      </c>
    </row>
    <row r="13" spans="1:6" ht="15.75" customHeight="1" x14ac:dyDescent="0.25">
      <c r="A13" s="39" t="s">
        <v>73</v>
      </c>
      <c r="B13" s="26" t="s">
        <v>48</v>
      </c>
      <c r="C13" s="27" t="s">
        <v>49</v>
      </c>
      <c r="D13" s="27">
        <v>1</v>
      </c>
      <c r="E13" s="40"/>
      <c r="F13" s="41">
        <f t="shared" si="0"/>
        <v>0</v>
      </c>
    </row>
    <row r="14" spans="1:6" ht="15.75" customHeight="1" x14ac:dyDescent="0.25">
      <c r="A14" s="39" t="s">
        <v>74</v>
      </c>
      <c r="B14" s="42" t="s">
        <v>50</v>
      </c>
      <c r="C14" s="43" t="s">
        <v>49</v>
      </c>
      <c r="D14" s="27">
        <v>1</v>
      </c>
      <c r="E14" s="40"/>
      <c r="F14" s="41">
        <f t="shared" si="0"/>
        <v>0</v>
      </c>
    </row>
    <row r="15" spans="1:6" ht="15.75" customHeight="1" x14ac:dyDescent="0.25">
      <c r="A15" s="39" t="s">
        <v>75</v>
      </c>
      <c r="B15" s="26" t="s">
        <v>76</v>
      </c>
      <c r="C15" s="27" t="s">
        <v>42</v>
      </c>
      <c r="D15" s="27">
        <v>1</v>
      </c>
      <c r="E15" s="40"/>
      <c r="F15" s="41">
        <f t="shared" si="0"/>
        <v>0</v>
      </c>
    </row>
    <row r="16" spans="1:6" ht="15.75" customHeight="1" x14ac:dyDescent="0.25">
      <c r="A16" s="39" t="s">
        <v>77</v>
      </c>
      <c r="B16" s="26" t="s">
        <v>78</v>
      </c>
      <c r="C16" s="27" t="s">
        <v>42</v>
      </c>
      <c r="D16" s="27">
        <v>1</v>
      </c>
      <c r="E16" s="40"/>
      <c r="F16" s="41">
        <f t="shared" si="0"/>
        <v>0</v>
      </c>
    </row>
    <row r="17" spans="1:6" ht="15.75" customHeight="1" x14ac:dyDescent="0.25">
      <c r="A17" s="39" t="s">
        <v>79</v>
      </c>
      <c r="B17" s="26" t="s">
        <v>80</v>
      </c>
      <c r="C17" s="27" t="s">
        <v>42</v>
      </c>
      <c r="D17" s="27">
        <v>1</v>
      </c>
      <c r="E17" s="40"/>
      <c r="F17" s="41">
        <f t="shared" si="0"/>
        <v>0</v>
      </c>
    </row>
    <row r="18" spans="1:6" ht="15.75" customHeight="1" x14ac:dyDescent="0.25">
      <c r="A18" s="39" t="s">
        <v>81</v>
      </c>
      <c r="B18" s="26" t="s">
        <v>82</v>
      </c>
      <c r="C18" s="27" t="s">
        <v>42</v>
      </c>
      <c r="D18" s="27">
        <v>1</v>
      </c>
      <c r="E18" s="40"/>
      <c r="F18" s="41">
        <f t="shared" si="0"/>
        <v>0</v>
      </c>
    </row>
    <row r="19" spans="1:6" ht="15.75" customHeight="1" x14ac:dyDescent="0.25">
      <c r="A19" s="39" t="s">
        <v>83</v>
      </c>
      <c r="B19" s="44" t="s">
        <v>84</v>
      </c>
      <c r="C19" s="27" t="s">
        <v>49</v>
      </c>
      <c r="D19" s="27">
        <v>1</v>
      </c>
      <c r="E19" s="40"/>
      <c r="F19" s="41">
        <f t="shared" si="0"/>
        <v>0</v>
      </c>
    </row>
    <row r="20" spans="1:6" ht="15.75" customHeight="1" x14ac:dyDescent="0.25">
      <c r="A20" s="39" t="s">
        <v>85</v>
      </c>
      <c r="B20" s="26" t="s">
        <v>86</v>
      </c>
      <c r="C20" s="27" t="s">
        <v>49</v>
      </c>
      <c r="D20" s="27">
        <v>1</v>
      </c>
      <c r="E20" s="40"/>
      <c r="F20" s="41">
        <f t="shared" si="0"/>
        <v>0</v>
      </c>
    </row>
    <row r="21" spans="1:6" ht="15.75" customHeight="1" x14ac:dyDescent="0.25">
      <c r="A21" s="39" t="s">
        <v>87</v>
      </c>
      <c r="B21" s="26" t="s">
        <v>51</v>
      </c>
      <c r="C21" s="27" t="s">
        <v>49</v>
      </c>
      <c r="D21" s="27">
        <v>1</v>
      </c>
      <c r="E21" s="40"/>
      <c r="F21" s="41">
        <f t="shared" si="0"/>
        <v>0</v>
      </c>
    </row>
    <row r="22" spans="1:6" ht="15.75" customHeight="1" x14ac:dyDescent="0.25">
      <c r="A22" s="39" t="s">
        <v>88</v>
      </c>
      <c r="B22" s="26" t="s">
        <v>89</v>
      </c>
      <c r="C22" s="27" t="s">
        <v>42</v>
      </c>
      <c r="D22" s="27">
        <v>1</v>
      </c>
      <c r="E22" s="40"/>
      <c r="F22" s="41">
        <f t="shared" si="0"/>
        <v>0</v>
      </c>
    </row>
    <row r="23" spans="1:6" ht="15.75" customHeight="1" x14ac:dyDescent="0.25">
      <c r="A23" s="39" t="s">
        <v>90</v>
      </c>
      <c r="B23" s="42" t="s">
        <v>91</v>
      </c>
      <c r="C23" s="43" t="s">
        <v>49</v>
      </c>
      <c r="D23" s="27">
        <v>1</v>
      </c>
      <c r="E23" s="40"/>
      <c r="F23" s="41">
        <f t="shared" si="0"/>
        <v>0</v>
      </c>
    </row>
    <row r="24" spans="1:6" ht="15.75" customHeight="1" x14ac:dyDescent="0.25">
      <c r="A24" s="39" t="s">
        <v>92</v>
      </c>
      <c r="B24" s="26" t="s">
        <v>93</v>
      </c>
      <c r="C24" s="27" t="s">
        <v>42</v>
      </c>
      <c r="D24" s="27" t="s">
        <v>94</v>
      </c>
      <c r="E24" s="40"/>
      <c r="F24" s="41">
        <f t="shared" si="0"/>
        <v>0</v>
      </c>
    </row>
    <row r="25" spans="1:6" ht="15.75" customHeight="1" x14ac:dyDescent="0.25">
      <c r="A25" s="39" t="s">
        <v>95</v>
      </c>
      <c r="B25" s="42" t="s">
        <v>96</v>
      </c>
      <c r="C25" s="43" t="s">
        <v>42</v>
      </c>
      <c r="D25" s="27" t="s">
        <v>94</v>
      </c>
      <c r="E25" s="40"/>
      <c r="F25" s="41">
        <f t="shared" si="0"/>
        <v>0</v>
      </c>
    </row>
    <row r="26" spans="1:6" ht="15.75" customHeight="1" x14ac:dyDescent="0.25">
      <c r="A26" s="39" t="s">
        <v>97</v>
      </c>
      <c r="B26" s="45" t="s">
        <v>98</v>
      </c>
      <c r="C26" s="46" t="s">
        <v>42</v>
      </c>
      <c r="D26" s="43">
        <v>1</v>
      </c>
      <c r="E26" s="40"/>
      <c r="F26" s="41">
        <f t="shared" si="0"/>
        <v>0</v>
      </c>
    </row>
    <row r="27" spans="1:6" ht="15.75" customHeight="1" x14ac:dyDescent="0.25">
      <c r="A27" s="39" t="s">
        <v>99</v>
      </c>
      <c r="B27" s="26" t="s">
        <v>100</v>
      </c>
      <c r="C27" s="27" t="s">
        <v>42</v>
      </c>
      <c r="D27" s="27">
        <v>1</v>
      </c>
      <c r="E27" s="40"/>
      <c r="F27" s="41">
        <f t="shared" si="0"/>
        <v>0</v>
      </c>
    </row>
    <row r="28" spans="1:6" ht="15.75" customHeight="1" x14ac:dyDescent="0.25">
      <c r="A28" s="39" t="s">
        <v>101</v>
      </c>
      <c r="B28" s="26" t="s">
        <v>52</v>
      </c>
      <c r="C28" s="27" t="s">
        <v>55</v>
      </c>
      <c r="D28" s="27">
        <v>1</v>
      </c>
      <c r="E28" s="40"/>
      <c r="F28" s="41">
        <f t="shared" si="0"/>
        <v>0</v>
      </c>
    </row>
    <row r="29" spans="1:6" ht="15.75" customHeight="1" x14ac:dyDescent="0.25">
      <c r="A29" s="39" t="s">
        <v>102</v>
      </c>
      <c r="B29" s="26" t="s">
        <v>54</v>
      </c>
      <c r="C29" s="27" t="s">
        <v>53</v>
      </c>
      <c r="D29" s="27">
        <v>6</v>
      </c>
      <c r="E29" s="40"/>
      <c r="F29" s="41">
        <f t="shared" si="0"/>
        <v>0</v>
      </c>
    </row>
    <row r="30" spans="1:6" ht="15.75" customHeight="1" x14ac:dyDescent="0.25">
      <c r="A30" s="39" t="s">
        <v>103</v>
      </c>
      <c r="B30" s="26" t="s">
        <v>104</v>
      </c>
      <c r="C30" s="27" t="s">
        <v>42</v>
      </c>
      <c r="D30" s="27">
        <v>1</v>
      </c>
      <c r="E30" s="40"/>
      <c r="F30" s="41">
        <f t="shared" si="0"/>
        <v>0</v>
      </c>
    </row>
    <row r="31" spans="1:6" ht="15.75" customHeight="1" x14ac:dyDescent="0.25">
      <c r="A31" s="39" t="s">
        <v>105</v>
      </c>
      <c r="B31" s="26" t="s">
        <v>106</v>
      </c>
      <c r="C31" s="27" t="s">
        <v>57</v>
      </c>
      <c r="D31" s="27">
        <v>8</v>
      </c>
      <c r="E31" s="40"/>
      <c r="F31" s="41">
        <f t="shared" si="0"/>
        <v>0</v>
      </c>
    </row>
    <row r="32" spans="1:6" ht="15.75" customHeight="1" x14ac:dyDescent="0.25">
      <c r="A32" s="47" t="s">
        <v>107</v>
      </c>
      <c r="B32" s="48" t="s">
        <v>58</v>
      </c>
      <c r="C32" s="49" t="s">
        <v>42</v>
      </c>
      <c r="D32" s="49">
        <v>1</v>
      </c>
      <c r="E32" s="50"/>
      <c r="F32" s="51">
        <f t="shared" si="0"/>
        <v>0</v>
      </c>
    </row>
    <row r="33" spans="1:6" ht="15.75" customHeight="1" x14ac:dyDescent="0.25">
      <c r="A33" s="97"/>
      <c r="B33" s="97"/>
      <c r="C33" s="97"/>
      <c r="D33" s="97"/>
      <c r="E33" s="52" t="s">
        <v>59</v>
      </c>
      <c r="F33" s="53">
        <f>SUM(F4:F32)</f>
        <v>0</v>
      </c>
    </row>
    <row r="65380" ht="12.75" customHeight="1" x14ac:dyDescent="0.25"/>
    <row r="65381" ht="12.75" customHeight="1" x14ac:dyDescent="0.25"/>
    <row r="65382" ht="12.75" customHeight="1" x14ac:dyDescent="0.25"/>
    <row r="65383" ht="12.75" customHeight="1" x14ac:dyDescent="0.25"/>
    <row r="65384" ht="12.75" customHeight="1" x14ac:dyDescent="0.25"/>
    <row r="65385" ht="12.75" customHeight="1" x14ac:dyDescent="0.25"/>
    <row r="65386" ht="12.75" customHeight="1" x14ac:dyDescent="0.25"/>
    <row r="65387" ht="12.75" customHeight="1" x14ac:dyDescent="0.25"/>
    <row r="65388" ht="12.75" customHeight="1" x14ac:dyDescent="0.25"/>
    <row r="65389" ht="12.75" customHeight="1" x14ac:dyDescent="0.25"/>
    <row r="65390" ht="12.75" customHeight="1" x14ac:dyDescent="0.25"/>
    <row r="65391" ht="12.75" customHeight="1" x14ac:dyDescent="0.25"/>
    <row r="65392" ht="12.75" customHeight="1" x14ac:dyDescent="0.25"/>
    <row r="65393" ht="12.75" customHeight="1" x14ac:dyDescent="0.25"/>
    <row r="65394" ht="12.75" customHeight="1" x14ac:dyDescent="0.25"/>
    <row r="65395" ht="12.75" customHeight="1" x14ac:dyDescent="0.25"/>
    <row r="65396" ht="12.75" customHeight="1" x14ac:dyDescent="0.25"/>
    <row r="65397" ht="12.75" customHeight="1" x14ac:dyDescent="0.25"/>
    <row r="65398" ht="12.75" customHeight="1" x14ac:dyDescent="0.25"/>
    <row r="65399" ht="12.75" customHeight="1" x14ac:dyDescent="0.25"/>
    <row r="65400" ht="12.75" customHeight="1" x14ac:dyDescent="0.25"/>
    <row r="65401" ht="12.75" customHeight="1" x14ac:dyDescent="0.25"/>
    <row r="65402" ht="12.75" customHeight="1" x14ac:dyDescent="0.25"/>
    <row r="65403" ht="12.75" customHeight="1" x14ac:dyDescent="0.25"/>
    <row r="65404" ht="12.75" customHeight="1" x14ac:dyDescent="0.25"/>
    <row r="65405" ht="12.75" customHeight="1" x14ac:dyDescent="0.25"/>
    <row r="65406" ht="12.75" customHeight="1" x14ac:dyDescent="0.25"/>
    <row r="65407" ht="12.75" customHeight="1" x14ac:dyDescent="0.25"/>
    <row r="65408" ht="12.75" customHeight="1" x14ac:dyDescent="0.25"/>
    <row r="65409" ht="12.75" customHeight="1" x14ac:dyDescent="0.25"/>
    <row r="65410" ht="12.75" customHeight="1" x14ac:dyDescent="0.25"/>
    <row r="65411" ht="12.75" customHeight="1" x14ac:dyDescent="0.25"/>
    <row r="65412" ht="12.75" customHeight="1" x14ac:dyDescent="0.25"/>
    <row r="65413" ht="12.75" customHeight="1" x14ac:dyDescent="0.25"/>
    <row r="65414" ht="12.75" customHeight="1" x14ac:dyDescent="0.25"/>
    <row r="65415" ht="12.75" customHeight="1" x14ac:dyDescent="0.25"/>
    <row r="65416" ht="12.75" customHeight="1" x14ac:dyDescent="0.25"/>
    <row r="65417" ht="12.75" customHeight="1" x14ac:dyDescent="0.25"/>
    <row r="65418" ht="12.75" customHeight="1" x14ac:dyDescent="0.25"/>
    <row r="65419" ht="12.75" customHeight="1" x14ac:dyDescent="0.25"/>
    <row r="65420" ht="12.75" customHeight="1" x14ac:dyDescent="0.25"/>
    <row r="65421" ht="12.75" customHeight="1" x14ac:dyDescent="0.25"/>
    <row r="65422" ht="12.75" customHeight="1" x14ac:dyDescent="0.25"/>
    <row r="65423" ht="12.75" customHeight="1" x14ac:dyDescent="0.25"/>
    <row r="65424" ht="12.75" customHeight="1" x14ac:dyDescent="0.25"/>
    <row r="65425" ht="12.75" customHeight="1" x14ac:dyDescent="0.25"/>
    <row r="65426" ht="12.75" customHeight="1" x14ac:dyDescent="0.25"/>
    <row r="65427" ht="12.75" customHeight="1" x14ac:dyDescent="0.25"/>
    <row r="65428" ht="12.75" customHeight="1" x14ac:dyDescent="0.25"/>
    <row r="65429" ht="12.75" customHeight="1" x14ac:dyDescent="0.25"/>
    <row r="65430" ht="12.75" customHeight="1" x14ac:dyDescent="0.25"/>
    <row r="65431" ht="12.75" customHeight="1" x14ac:dyDescent="0.25"/>
    <row r="65432" ht="12.75" customHeight="1" x14ac:dyDescent="0.25"/>
    <row r="65433" ht="12.75" customHeight="1" x14ac:dyDescent="0.25"/>
    <row r="65434" ht="12.75" customHeight="1" x14ac:dyDescent="0.25"/>
    <row r="65435" ht="12.75" customHeight="1" x14ac:dyDescent="0.25"/>
    <row r="65436" ht="12.75" customHeight="1" x14ac:dyDescent="0.25"/>
    <row r="65437" ht="12.75" customHeight="1" x14ac:dyDescent="0.25"/>
    <row r="65438" ht="12.75" customHeight="1" x14ac:dyDescent="0.25"/>
    <row r="65439" ht="12.75" customHeight="1" x14ac:dyDescent="0.25"/>
    <row r="65440" ht="12.75" customHeight="1" x14ac:dyDescent="0.25"/>
    <row r="65441" ht="12.75" customHeight="1" x14ac:dyDescent="0.25"/>
    <row r="65442" ht="12.75" customHeight="1" x14ac:dyDescent="0.25"/>
    <row r="65443" ht="12.75" customHeight="1" x14ac:dyDescent="0.25"/>
    <row r="65444" ht="12.75" customHeight="1" x14ac:dyDescent="0.25"/>
    <row r="65445" ht="12.75" customHeight="1" x14ac:dyDescent="0.25"/>
    <row r="65446" ht="12.75" customHeight="1" x14ac:dyDescent="0.25"/>
    <row r="65447" ht="12.75" customHeight="1" x14ac:dyDescent="0.25"/>
    <row r="65448" ht="12.75" customHeight="1" x14ac:dyDescent="0.25"/>
    <row r="65449" ht="12.75" customHeight="1" x14ac:dyDescent="0.25"/>
    <row r="65450" ht="12.75" customHeight="1" x14ac:dyDescent="0.25"/>
    <row r="65451" ht="12.75" customHeight="1" x14ac:dyDescent="0.25"/>
    <row r="65452" ht="12.75" customHeight="1" x14ac:dyDescent="0.25"/>
    <row r="65453" ht="12.75" customHeight="1" x14ac:dyDescent="0.25"/>
    <row r="65454" ht="12.75" customHeight="1" x14ac:dyDescent="0.25"/>
    <row r="65455" ht="12.75" customHeight="1" x14ac:dyDescent="0.25"/>
    <row r="65456" ht="12.75" customHeight="1" x14ac:dyDescent="0.25"/>
    <row r="65457" ht="12.75" customHeight="1" x14ac:dyDescent="0.25"/>
    <row r="65458" ht="12.75" customHeight="1" x14ac:dyDescent="0.25"/>
    <row r="65459" ht="12.75" customHeight="1" x14ac:dyDescent="0.25"/>
    <row r="65460" ht="12.75" customHeight="1" x14ac:dyDescent="0.25"/>
    <row r="65461" ht="12.75" customHeight="1" x14ac:dyDescent="0.25"/>
    <row r="65462" ht="12.75" customHeight="1" x14ac:dyDescent="0.25"/>
    <row r="65463" ht="12.75" customHeight="1" x14ac:dyDescent="0.25"/>
    <row r="65464" ht="12.75" customHeight="1" x14ac:dyDescent="0.25"/>
    <row r="65465" ht="12.75" customHeight="1" x14ac:dyDescent="0.25"/>
    <row r="65466" ht="12.75" customHeight="1" x14ac:dyDescent="0.25"/>
    <row r="65467" ht="12.75" customHeight="1" x14ac:dyDescent="0.25"/>
    <row r="65468" ht="12.75" customHeight="1" x14ac:dyDescent="0.25"/>
    <row r="65469" ht="12.75" customHeight="1" x14ac:dyDescent="0.25"/>
    <row r="65470" ht="12.75" customHeight="1" x14ac:dyDescent="0.25"/>
    <row r="65471" ht="12.75" customHeight="1" x14ac:dyDescent="0.25"/>
    <row r="65472" ht="12.75" customHeight="1" x14ac:dyDescent="0.25"/>
    <row r="65473" ht="12.75" customHeight="1" x14ac:dyDescent="0.25"/>
    <row r="65474" ht="12.75" customHeight="1" x14ac:dyDescent="0.25"/>
    <row r="65475" ht="12.75" customHeight="1" x14ac:dyDescent="0.25"/>
    <row r="65476" ht="12.75" customHeight="1" x14ac:dyDescent="0.25"/>
    <row r="65477" ht="12.75" customHeight="1" x14ac:dyDescent="0.25"/>
    <row r="65478" ht="12.75" customHeight="1" x14ac:dyDescent="0.25"/>
    <row r="65479" ht="12.75" customHeight="1" x14ac:dyDescent="0.25"/>
    <row r="65480" ht="12.75" customHeight="1" x14ac:dyDescent="0.25"/>
    <row r="65481" ht="12.75" customHeight="1" x14ac:dyDescent="0.25"/>
    <row r="65482" ht="12.75" customHeight="1" x14ac:dyDescent="0.25"/>
    <row r="65483" ht="12.75" customHeight="1" x14ac:dyDescent="0.25"/>
    <row r="65484" ht="12.75" customHeight="1" x14ac:dyDescent="0.25"/>
    <row r="65485" ht="12.75" customHeight="1" x14ac:dyDescent="0.25"/>
    <row r="65486" ht="12.75" customHeight="1" x14ac:dyDescent="0.25"/>
    <row r="65487" ht="12.75" customHeight="1" x14ac:dyDescent="0.25"/>
    <row r="65488" ht="12.75" customHeight="1" x14ac:dyDescent="0.25"/>
    <row r="65489" ht="12.75" customHeight="1" x14ac:dyDescent="0.25"/>
    <row r="65490" ht="12.75" customHeight="1" x14ac:dyDescent="0.25"/>
    <row r="65491" ht="12.75" customHeight="1" x14ac:dyDescent="0.25"/>
    <row r="65492" ht="12.75" customHeight="1" x14ac:dyDescent="0.25"/>
    <row r="65493" ht="12.75" customHeight="1" x14ac:dyDescent="0.25"/>
    <row r="65494" ht="12.75" customHeight="1" x14ac:dyDescent="0.25"/>
    <row r="65495" ht="12.75" customHeight="1" x14ac:dyDescent="0.25"/>
    <row r="65496" ht="12.75" customHeight="1" x14ac:dyDescent="0.25"/>
    <row r="65497" ht="12.75" customHeight="1" x14ac:dyDescent="0.25"/>
    <row r="65498" ht="12.75" customHeight="1" x14ac:dyDescent="0.25"/>
    <row r="65499" ht="12.75" customHeight="1" x14ac:dyDescent="0.25"/>
    <row r="65500" ht="12.75" customHeight="1" x14ac:dyDescent="0.25"/>
    <row r="65501" ht="12.75" customHeight="1" x14ac:dyDescent="0.25"/>
    <row r="65502" ht="12.75" customHeight="1" x14ac:dyDescent="0.25"/>
    <row r="65503" ht="12.75" customHeight="1" x14ac:dyDescent="0.25"/>
    <row r="65504" ht="12.75" customHeight="1" x14ac:dyDescent="0.25"/>
    <row r="65505" ht="12.75" customHeight="1" x14ac:dyDescent="0.25"/>
    <row r="65506" ht="12.75" customHeight="1" x14ac:dyDescent="0.25"/>
    <row r="65507" ht="12.75" customHeight="1" x14ac:dyDescent="0.25"/>
    <row r="65508" ht="12.75" customHeight="1" x14ac:dyDescent="0.25"/>
    <row r="65509" ht="12.75" customHeight="1" x14ac:dyDescent="0.25"/>
    <row r="65510" ht="12.75" customHeight="1" x14ac:dyDescent="0.25"/>
    <row r="65511" ht="12.75" customHeight="1" x14ac:dyDescent="0.25"/>
    <row r="65512" ht="12.75" customHeight="1" x14ac:dyDescent="0.25"/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  <row r="65522" ht="12.75" customHeight="1" x14ac:dyDescent="0.25"/>
    <row r="65523" ht="12.75" customHeight="1" x14ac:dyDescent="0.25"/>
    <row r="65524" ht="12.75" customHeight="1" x14ac:dyDescent="0.25"/>
    <row r="65525" ht="12.75" customHeight="1" x14ac:dyDescent="0.25"/>
    <row r="65526" ht="12.75" customHeight="1" x14ac:dyDescent="0.25"/>
    <row r="65527" ht="12.75" customHeight="1" x14ac:dyDescent="0.25"/>
    <row r="65528" ht="12.75" customHeight="1" x14ac:dyDescent="0.25"/>
    <row r="65529" ht="12.75" customHeight="1" x14ac:dyDescent="0.25"/>
    <row r="65530" ht="12.75" customHeight="1" x14ac:dyDescent="0.25"/>
    <row r="65531" ht="12.75" customHeight="1" x14ac:dyDescent="0.25"/>
    <row r="65532" ht="12.75" customHeight="1" x14ac:dyDescent="0.25"/>
    <row r="65533" ht="12.75" customHeight="1" x14ac:dyDescent="0.25"/>
    <row r="65534" ht="12.75" customHeight="1" x14ac:dyDescent="0.25"/>
  </sheetData>
  <mergeCells count="3">
    <mergeCell ref="A1:F1"/>
    <mergeCell ref="A2:F2"/>
    <mergeCell ref="A33:D3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65534"/>
  <sheetViews>
    <sheetView zoomScaleNormal="100" workbookViewId="0">
      <selection activeCell="E4" sqref="E4"/>
    </sheetView>
  </sheetViews>
  <sheetFormatPr defaultColWidth="8.7109375" defaultRowHeight="15" x14ac:dyDescent="0.25"/>
  <cols>
    <col min="1" max="1" width="7.28515625" customWidth="1"/>
    <col min="2" max="2" width="29.5703125" customWidth="1"/>
    <col min="3" max="3" width="11.7109375" customWidth="1"/>
    <col min="4" max="4" width="15.85546875" customWidth="1"/>
    <col min="5" max="6" width="11.5703125" customWidth="1"/>
    <col min="7" max="7" width="18.7109375" customWidth="1"/>
  </cols>
  <sheetData>
    <row r="1" spans="1:6" ht="15.75" customHeight="1" x14ac:dyDescent="0.25">
      <c r="A1" s="94" t="s">
        <v>108</v>
      </c>
      <c r="B1" s="94"/>
      <c r="C1" s="94"/>
      <c r="D1" s="94"/>
      <c r="E1" s="94"/>
      <c r="F1" s="94"/>
    </row>
    <row r="2" spans="1:6" ht="15.75" customHeight="1" x14ac:dyDescent="0.25">
      <c r="A2" s="95" t="s">
        <v>34</v>
      </c>
      <c r="B2" s="95"/>
      <c r="C2" s="95"/>
      <c r="D2" s="95"/>
      <c r="E2" s="95"/>
      <c r="F2" s="95"/>
    </row>
    <row r="3" spans="1:6" ht="39" customHeight="1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ht="15.75" customHeight="1" x14ac:dyDescent="0.25">
      <c r="A4" s="54" t="s">
        <v>61</v>
      </c>
      <c r="B4" s="55" t="s">
        <v>62</v>
      </c>
      <c r="C4" s="56" t="s">
        <v>42</v>
      </c>
      <c r="D4" s="56" t="s">
        <v>94</v>
      </c>
      <c r="E4" s="57"/>
      <c r="F4" s="58">
        <f t="shared" ref="F4:F33" si="0">ROUND(E4*D4,2)</f>
        <v>0</v>
      </c>
    </row>
    <row r="5" spans="1:6" ht="15.75" customHeight="1" x14ac:dyDescent="0.25">
      <c r="A5" s="39" t="s">
        <v>63</v>
      </c>
      <c r="B5" s="26" t="s">
        <v>64</v>
      </c>
      <c r="C5" s="27" t="s">
        <v>42</v>
      </c>
      <c r="D5" s="27" t="s">
        <v>94</v>
      </c>
      <c r="E5" s="59"/>
      <c r="F5" s="41">
        <f t="shared" si="0"/>
        <v>0</v>
      </c>
    </row>
    <row r="6" spans="1:6" ht="15.75" customHeight="1" x14ac:dyDescent="0.25">
      <c r="A6" s="39" t="s">
        <v>65</v>
      </c>
      <c r="B6" s="26" t="s">
        <v>66</v>
      </c>
      <c r="C6" s="27" t="s">
        <v>42</v>
      </c>
      <c r="D6" s="27" t="s">
        <v>94</v>
      </c>
      <c r="E6" s="59"/>
      <c r="F6" s="41">
        <f t="shared" si="0"/>
        <v>0</v>
      </c>
    </row>
    <row r="7" spans="1:6" ht="15.75" customHeight="1" x14ac:dyDescent="0.25">
      <c r="A7" s="39" t="s">
        <v>67</v>
      </c>
      <c r="B7" s="26" t="s">
        <v>41</v>
      </c>
      <c r="C7" s="27" t="s">
        <v>42</v>
      </c>
      <c r="D7" s="27" t="s">
        <v>94</v>
      </c>
      <c r="E7" s="59"/>
      <c r="F7" s="41">
        <f t="shared" si="0"/>
        <v>0</v>
      </c>
    </row>
    <row r="8" spans="1:6" ht="15.75" customHeight="1" x14ac:dyDescent="0.25">
      <c r="A8" s="39" t="s">
        <v>68</v>
      </c>
      <c r="B8" s="26" t="s">
        <v>43</v>
      </c>
      <c r="C8" s="27" t="s">
        <v>42</v>
      </c>
      <c r="D8" s="27" t="s">
        <v>94</v>
      </c>
      <c r="E8" s="59"/>
      <c r="F8" s="41">
        <f t="shared" si="0"/>
        <v>0</v>
      </c>
    </row>
    <row r="9" spans="1:6" ht="15.75" customHeight="1" x14ac:dyDescent="0.25">
      <c r="A9" s="39" t="s">
        <v>69</v>
      </c>
      <c r="B9" s="26" t="s">
        <v>44</v>
      </c>
      <c r="C9" s="27" t="s">
        <v>42</v>
      </c>
      <c r="D9" s="27" t="s">
        <v>94</v>
      </c>
      <c r="E9" s="59"/>
      <c r="F9" s="41">
        <f t="shared" si="0"/>
        <v>0</v>
      </c>
    </row>
    <row r="10" spans="1:6" ht="15.75" customHeight="1" x14ac:dyDescent="0.25">
      <c r="A10" s="39" t="s">
        <v>70</v>
      </c>
      <c r="B10" s="26" t="s">
        <v>45</v>
      </c>
      <c r="C10" s="27" t="s">
        <v>42</v>
      </c>
      <c r="D10" s="27" t="s">
        <v>94</v>
      </c>
      <c r="E10" s="59"/>
      <c r="F10" s="41">
        <f t="shared" si="0"/>
        <v>0</v>
      </c>
    </row>
    <row r="11" spans="1:6" ht="15.75" customHeight="1" x14ac:dyDescent="0.25">
      <c r="A11" s="39" t="s">
        <v>71</v>
      </c>
      <c r="B11" s="26" t="s">
        <v>46</v>
      </c>
      <c r="C11" s="27" t="s">
        <v>42</v>
      </c>
      <c r="D11" s="27" t="s">
        <v>109</v>
      </c>
      <c r="E11" s="59"/>
      <c r="F11" s="41">
        <f t="shared" si="0"/>
        <v>0</v>
      </c>
    </row>
    <row r="12" spans="1:6" ht="15.75" customHeight="1" x14ac:dyDescent="0.25">
      <c r="A12" s="39" t="s">
        <v>72</v>
      </c>
      <c r="B12" s="26" t="s">
        <v>47</v>
      </c>
      <c r="C12" s="27" t="s">
        <v>42</v>
      </c>
      <c r="D12" s="27" t="s">
        <v>109</v>
      </c>
      <c r="E12" s="59"/>
      <c r="F12" s="41">
        <f t="shared" si="0"/>
        <v>0</v>
      </c>
    </row>
    <row r="13" spans="1:6" ht="15.75" customHeight="1" x14ac:dyDescent="0.25">
      <c r="A13" s="39" t="s">
        <v>73</v>
      </c>
      <c r="B13" s="42" t="s">
        <v>48</v>
      </c>
      <c r="C13" s="43" t="s">
        <v>49</v>
      </c>
      <c r="D13" s="27" t="s">
        <v>94</v>
      </c>
      <c r="E13" s="59"/>
      <c r="F13" s="41">
        <f t="shared" si="0"/>
        <v>0</v>
      </c>
    </row>
    <row r="14" spans="1:6" ht="15.75" customHeight="1" x14ac:dyDescent="0.25">
      <c r="A14" s="39" t="s">
        <v>110</v>
      </c>
      <c r="B14" s="42" t="s">
        <v>50</v>
      </c>
      <c r="C14" s="43" t="s">
        <v>49</v>
      </c>
      <c r="D14" s="27" t="s">
        <v>94</v>
      </c>
      <c r="E14" s="59"/>
      <c r="F14" s="41">
        <f t="shared" si="0"/>
        <v>0</v>
      </c>
    </row>
    <row r="15" spans="1:6" ht="15.75" customHeight="1" x14ac:dyDescent="0.25">
      <c r="A15" s="39" t="s">
        <v>75</v>
      </c>
      <c r="B15" s="26" t="s">
        <v>76</v>
      </c>
      <c r="C15" s="27" t="s">
        <v>42</v>
      </c>
      <c r="D15" s="27">
        <v>1</v>
      </c>
      <c r="E15" s="59"/>
      <c r="F15" s="41">
        <f t="shared" si="0"/>
        <v>0</v>
      </c>
    </row>
    <row r="16" spans="1:6" ht="15.75" customHeight="1" x14ac:dyDescent="0.25">
      <c r="A16" s="39" t="s">
        <v>77</v>
      </c>
      <c r="B16" s="26" t="s">
        <v>78</v>
      </c>
      <c r="C16" s="27" t="s">
        <v>42</v>
      </c>
      <c r="D16" s="27" t="s">
        <v>94</v>
      </c>
      <c r="E16" s="59"/>
      <c r="F16" s="41">
        <f t="shared" si="0"/>
        <v>0</v>
      </c>
    </row>
    <row r="17" spans="1:6" ht="15.75" customHeight="1" x14ac:dyDescent="0.25">
      <c r="A17" s="39" t="s">
        <v>79</v>
      </c>
      <c r="B17" s="26" t="s">
        <v>80</v>
      </c>
      <c r="C17" s="27" t="s">
        <v>42</v>
      </c>
      <c r="D17" s="27" t="s">
        <v>94</v>
      </c>
      <c r="E17" s="59"/>
      <c r="F17" s="41">
        <f t="shared" si="0"/>
        <v>0</v>
      </c>
    </row>
    <row r="18" spans="1:6" ht="15.75" customHeight="1" x14ac:dyDescent="0.25">
      <c r="A18" s="39" t="s">
        <v>81</v>
      </c>
      <c r="B18" s="26" t="s">
        <v>82</v>
      </c>
      <c r="C18" s="27" t="s">
        <v>42</v>
      </c>
      <c r="D18" s="27">
        <v>1</v>
      </c>
      <c r="E18" s="59"/>
      <c r="F18" s="41">
        <f t="shared" si="0"/>
        <v>0</v>
      </c>
    </row>
    <row r="19" spans="1:6" ht="15.75" customHeight="1" x14ac:dyDescent="0.25">
      <c r="A19" s="39" t="s">
        <v>83</v>
      </c>
      <c r="B19" s="26" t="s">
        <v>111</v>
      </c>
      <c r="C19" s="27" t="s">
        <v>49</v>
      </c>
      <c r="D19" s="27">
        <v>1</v>
      </c>
      <c r="E19" s="59"/>
      <c r="F19" s="41">
        <f t="shared" si="0"/>
        <v>0</v>
      </c>
    </row>
    <row r="20" spans="1:6" ht="15.75" customHeight="1" x14ac:dyDescent="0.25">
      <c r="A20" s="39" t="s">
        <v>112</v>
      </c>
      <c r="B20" s="26" t="s">
        <v>113</v>
      </c>
      <c r="C20" s="27" t="s">
        <v>49</v>
      </c>
      <c r="D20" s="27" t="s">
        <v>94</v>
      </c>
      <c r="E20" s="59"/>
      <c r="F20" s="41">
        <f t="shared" si="0"/>
        <v>0</v>
      </c>
    </row>
    <row r="21" spans="1:6" ht="15.75" customHeight="1" x14ac:dyDescent="0.25">
      <c r="A21" s="39" t="s">
        <v>87</v>
      </c>
      <c r="B21" s="26" t="s">
        <v>51</v>
      </c>
      <c r="C21" s="27" t="s">
        <v>49</v>
      </c>
      <c r="D21" s="27" t="s">
        <v>94</v>
      </c>
      <c r="E21" s="59"/>
      <c r="F21" s="41">
        <f t="shared" si="0"/>
        <v>0</v>
      </c>
    </row>
    <row r="22" spans="1:6" ht="15.75" customHeight="1" x14ac:dyDescent="0.25">
      <c r="A22" s="39" t="s">
        <v>88</v>
      </c>
      <c r="B22" s="26" t="s">
        <v>89</v>
      </c>
      <c r="C22" s="27" t="s">
        <v>42</v>
      </c>
      <c r="D22" s="27" t="s">
        <v>94</v>
      </c>
      <c r="E22" s="59"/>
      <c r="F22" s="41">
        <f t="shared" si="0"/>
        <v>0</v>
      </c>
    </row>
    <row r="23" spans="1:6" ht="15.75" customHeight="1" x14ac:dyDescent="0.25">
      <c r="A23" s="39" t="s">
        <v>90</v>
      </c>
      <c r="B23" s="26" t="s">
        <v>91</v>
      </c>
      <c r="C23" s="27" t="s">
        <v>49</v>
      </c>
      <c r="D23" s="27" t="s">
        <v>94</v>
      </c>
      <c r="E23" s="59"/>
      <c r="F23" s="41">
        <f t="shared" si="0"/>
        <v>0</v>
      </c>
    </row>
    <row r="24" spans="1:6" ht="15.75" customHeight="1" x14ac:dyDescent="0.25">
      <c r="A24" s="39" t="s">
        <v>92</v>
      </c>
      <c r="B24" s="42" t="s">
        <v>93</v>
      </c>
      <c r="C24" s="43" t="s">
        <v>42</v>
      </c>
      <c r="D24" s="27" t="s">
        <v>94</v>
      </c>
      <c r="E24" s="59"/>
      <c r="F24" s="41">
        <f t="shared" si="0"/>
        <v>0</v>
      </c>
    </row>
    <row r="25" spans="1:6" ht="15.75" customHeight="1" x14ac:dyDescent="0.25">
      <c r="A25" s="39" t="s">
        <v>95</v>
      </c>
      <c r="B25" s="42" t="s">
        <v>96</v>
      </c>
      <c r="C25" s="43" t="s">
        <v>42</v>
      </c>
      <c r="D25" s="27" t="s">
        <v>94</v>
      </c>
      <c r="E25" s="59"/>
      <c r="F25" s="41">
        <f t="shared" si="0"/>
        <v>0</v>
      </c>
    </row>
    <row r="26" spans="1:6" ht="15.75" customHeight="1" x14ac:dyDescent="0.25">
      <c r="A26" s="39" t="s">
        <v>97</v>
      </c>
      <c r="B26" s="26" t="s">
        <v>114</v>
      </c>
      <c r="C26" s="27" t="s">
        <v>42</v>
      </c>
      <c r="D26" s="27" t="s">
        <v>94</v>
      </c>
      <c r="E26" s="59"/>
      <c r="F26" s="41">
        <f t="shared" si="0"/>
        <v>0</v>
      </c>
    </row>
    <row r="27" spans="1:6" ht="15.75" customHeight="1" x14ac:dyDescent="0.25">
      <c r="A27" s="39" t="s">
        <v>99</v>
      </c>
      <c r="B27" s="26" t="s">
        <v>100</v>
      </c>
      <c r="C27" s="27" t="s">
        <v>42</v>
      </c>
      <c r="D27" s="27" t="s">
        <v>94</v>
      </c>
      <c r="E27" s="59"/>
      <c r="F27" s="41">
        <f t="shared" si="0"/>
        <v>0</v>
      </c>
    </row>
    <row r="28" spans="1:6" ht="15.75" customHeight="1" x14ac:dyDescent="0.25">
      <c r="A28" s="39" t="s">
        <v>101</v>
      </c>
      <c r="B28" s="26" t="s">
        <v>52</v>
      </c>
      <c r="C28" s="27" t="s">
        <v>55</v>
      </c>
      <c r="D28" s="27" t="s">
        <v>94</v>
      </c>
      <c r="E28" s="59"/>
      <c r="F28" s="41">
        <f t="shared" si="0"/>
        <v>0</v>
      </c>
    </row>
    <row r="29" spans="1:6" ht="15.75" customHeight="1" x14ac:dyDescent="0.25">
      <c r="A29" s="39" t="s">
        <v>102</v>
      </c>
      <c r="B29" s="26" t="s">
        <v>54</v>
      </c>
      <c r="C29" s="27" t="s">
        <v>55</v>
      </c>
      <c r="D29" s="27">
        <v>5</v>
      </c>
      <c r="E29" s="59"/>
      <c r="F29" s="41">
        <f t="shared" si="0"/>
        <v>0</v>
      </c>
    </row>
    <row r="30" spans="1:6" ht="15.75" customHeight="1" x14ac:dyDescent="0.25">
      <c r="A30" s="39" t="s">
        <v>103</v>
      </c>
      <c r="B30" s="26" t="s">
        <v>104</v>
      </c>
      <c r="C30" s="27" t="s">
        <v>42</v>
      </c>
      <c r="D30" s="27" t="s">
        <v>94</v>
      </c>
      <c r="E30" s="59"/>
      <c r="F30" s="41">
        <f t="shared" si="0"/>
        <v>0</v>
      </c>
    </row>
    <row r="31" spans="1:6" ht="15.75" customHeight="1" x14ac:dyDescent="0.25">
      <c r="A31" s="39" t="s">
        <v>105</v>
      </c>
      <c r="B31" s="26" t="s">
        <v>56</v>
      </c>
      <c r="C31" s="27" t="s">
        <v>57</v>
      </c>
      <c r="D31" s="27">
        <v>4</v>
      </c>
      <c r="E31" s="59"/>
      <c r="F31" s="41">
        <f t="shared" si="0"/>
        <v>0</v>
      </c>
    </row>
    <row r="32" spans="1:6" ht="15.75" customHeight="1" x14ac:dyDescent="0.25">
      <c r="A32" s="39" t="s">
        <v>107</v>
      </c>
      <c r="B32" s="26" t="s">
        <v>115</v>
      </c>
      <c r="C32" s="27" t="s">
        <v>49</v>
      </c>
      <c r="D32" s="27">
        <v>1</v>
      </c>
      <c r="E32" s="59"/>
      <c r="F32" s="41">
        <f t="shared" si="0"/>
        <v>0</v>
      </c>
    </row>
    <row r="33" spans="1:6" ht="15.75" customHeight="1" x14ac:dyDescent="0.25">
      <c r="A33" s="47" t="s">
        <v>116</v>
      </c>
      <c r="B33" s="48" t="s">
        <v>58</v>
      </c>
      <c r="C33" s="49" t="s">
        <v>42</v>
      </c>
      <c r="D33" s="49">
        <v>1</v>
      </c>
      <c r="E33" s="60"/>
      <c r="F33" s="51">
        <f t="shared" si="0"/>
        <v>0</v>
      </c>
    </row>
    <row r="34" spans="1:6" ht="15.75" customHeight="1" x14ac:dyDescent="0.25">
      <c r="A34" s="97"/>
      <c r="B34" s="97"/>
      <c r="C34" s="97"/>
      <c r="D34" s="97"/>
      <c r="E34" s="52" t="s">
        <v>59</v>
      </c>
      <c r="F34" s="53">
        <f>SUM(F4:F33)</f>
        <v>0</v>
      </c>
    </row>
    <row r="65402" ht="12.75" customHeight="1" x14ac:dyDescent="0.25"/>
    <row r="65403" ht="12.75" customHeight="1" x14ac:dyDescent="0.25"/>
    <row r="65404" ht="12.75" customHeight="1" x14ac:dyDescent="0.25"/>
    <row r="65405" ht="12.75" customHeight="1" x14ac:dyDescent="0.25"/>
    <row r="65406" ht="12.75" customHeight="1" x14ac:dyDescent="0.25"/>
    <row r="65407" ht="12.75" customHeight="1" x14ac:dyDescent="0.25"/>
    <row r="65408" ht="12.75" customHeight="1" x14ac:dyDescent="0.25"/>
    <row r="65409" ht="12.75" customHeight="1" x14ac:dyDescent="0.25"/>
    <row r="65410" ht="12.75" customHeight="1" x14ac:dyDescent="0.25"/>
    <row r="65411" ht="12.75" customHeight="1" x14ac:dyDescent="0.25"/>
    <row r="65412" ht="12.75" customHeight="1" x14ac:dyDescent="0.25"/>
    <row r="65413" ht="12.75" customHeight="1" x14ac:dyDescent="0.25"/>
    <row r="65414" ht="12.75" customHeight="1" x14ac:dyDescent="0.25"/>
    <row r="65415" ht="12.75" customHeight="1" x14ac:dyDescent="0.25"/>
    <row r="65416" ht="12.75" customHeight="1" x14ac:dyDescent="0.25"/>
    <row r="65417" ht="12.75" customHeight="1" x14ac:dyDescent="0.25"/>
    <row r="65418" ht="12.75" customHeight="1" x14ac:dyDescent="0.25"/>
    <row r="65419" ht="12.75" customHeight="1" x14ac:dyDescent="0.25"/>
    <row r="65420" ht="12.75" customHeight="1" x14ac:dyDescent="0.25"/>
    <row r="65421" ht="12.75" customHeight="1" x14ac:dyDescent="0.25"/>
    <row r="65422" ht="12.75" customHeight="1" x14ac:dyDescent="0.25"/>
    <row r="65423" ht="12.75" customHeight="1" x14ac:dyDescent="0.25"/>
    <row r="65424" ht="12.75" customHeight="1" x14ac:dyDescent="0.25"/>
    <row r="65425" ht="12.75" customHeight="1" x14ac:dyDescent="0.25"/>
    <row r="65426" ht="12.75" customHeight="1" x14ac:dyDescent="0.25"/>
    <row r="65427" ht="12.75" customHeight="1" x14ac:dyDescent="0.25"/>
    <row r="65428" ht="12.75" customHeight="1" x14ac:dyDescent="0.25"/>
    <row r="65429" ht="12.75" customHeight="1" x14ac:dyDescent="0.25"/>
    <row r="65430" ht="12.75" customHeight="1" x14ac:dyDescent="0.25"/>
    <row r="65431" ht="12.75" customHeight="1" x14ac:dyDescent="0.25"/>
    <row r="65432" ht="12.75" customHeight="1" x14ac:dyDescent="0.25"/>
    <row r="65433" ht="12.75" customHeight="1" x14ac:dyDescent="0.25"/>
    <row r="65434" ht="12.75" customHeight="1" x14ac:dyDescent="0.25"/>
    <row r="65435" ht="12.75" customHeight="1" x14ac:dyDescent="0.25"/>
    <row r="65436" ht="12.75" customHeight="1" x14ac:dyDescent="0.25"/>
    <row r="65437" ht="12.75" customHeight="1" x14ac:dyDescent="0.25"/>
    <row r="65438" ht="12.75" customHeight="1" x14ac:dyDescent="0.25"/>
    <row r="65439" ht="12.75" customHeight="1" x14ac:dyDescent="0.25"/>
    <row r="65440" ht="12.75" customHeight="1" x14ac:dyDescent="0.25"/>
    <row r="65441" ht="12.75" customHeight="1" x14ac:dyDescent="0.25"/>
    <row r="65442" ht="12.75" customHeight="1" x14ac:dyDescent="0.25"/>
    <row r="65443" ht="12.75" customHeight="1" x14ac:dyDescent="0.25"/>
    <row r="65444" ht="12.75" customHeight="1" x14ac:dyDescent="0.25"/>
    <row r="65445" ht="12.75" customHeight="1" x14ac:dyDescent="0.25"/>
    <row r="65446" ht="12.75" customHeight="1" x14ac:dyDescent="0.25"/>
    <row r="65447" ht="12.75" customHeight="1" x14ac:dyDescent="0.25"/>
    <row r="65448" ht="12.75" customHeight="1" x14ac:dyDescent="0.25"/>
    <row r="65449" ht="12.75" customHeight="1" x14ac:dyDescent="0.25"/>
    <row r="65450" ht="12.75" customHeight="1" x14ac:dyDescent="0.25"/>
    <row r="65451" ht="12.75" customHeight="1" x14ac:dyDescent="0.25"/>
    <row r="65452" ht="12.75" customHeight="1" x14ac:dyDescent="0.25"/>
    <row r="65453" ht="12.75" customHeight="1" x14ac:dyDescent="0.25"/>
    <row r="65454" ht="12.75" customHeight="1" x14ac:dyDescent="0.25"/>
    <row r="65455" ht="12.75" customHeight="1" x14ac:dyDescent="0.25"/>
    <row r="65456" ht="12.75" customHeight="1" x14ac:dyDescent="0.25"/>
    <row r="65457" ht="12.75" customHeight="1" x14ac:dyDescent="0.25"/>
    <row r="65458" ht="12.75" customHeight="1" x14ac:dyDescent="0.25"/>
    <row r="65459" ht="12.75" customHeight="1" x14ac:dyDescent="0.25"/>
    <row r="65460" ht="12.75" customHeight="1" x14ac:dyDescent="0.25"/>
    <row r="65461" ht="12.75" customHeight="1" x14ac:dyDescent="0.25"/>
    <row r="65462" ht="12.75" customHeight="1" x14ac:dyDescent="0.25"/>
    <row r="65463" ht="12.75" customHeight="1" x14ac:dyDescent="0.25"/>
    <row r="65464" ht="12.75" customHeight="1" x14ac:dyDescent="0.25"/>
    <row r="65465" ht="12.75" customHeight="1" x14ac:dyDescent="0.25"/>
    <row r="65466" ht="12.75" customHeight="1" x14ac:dyDescent="0.25"/>
    <row r="65467" ht="12.75" customHeight="1" x14ac:dyDescent="0.25"/>
    <row r="65468" ht="12.75" customHeight="1" x14ac:dyDescent="0.25"/>
    <row r="65469" ht="12.75" customHeight="1" x14ac:dyDescent="0.25"/>
    <row r="65470" ht="12.75" customHeight="1" x14ac:dyDescent="0.25"/>
    <row r="65471" ht="12.75" customHeight="1" x14ac:dyDescent="0.25"/>
    <row r="65472" ht="12.75" customHeight="1" x14ac:dyDescent="0.25"/>
    <row r="65473" ht="12.75" customHeight="1" x14ac:dyDescent="0.25"/>
    <row r="65474" ht="12.75" customHeight="1" x14ac:dyDescent="0.25"/>
    <row r="65475" ht="12.75" customHeight="1" x14ac:dyDescent="0.25"/>
    <row r="65476" ht="12.75" customHeight="1" x14ac:dyDescent="0.25"/>
    <row r="65477" ht="12.75" customHeight="1" x14ac:dyDescent="0.25"/>
    <row r="65478" ht="12.75" customHeight="1" x14ac:dyDescent="0.25"/>
    <row r="65479" ht="12.75" customHeight="1" x14ac:dyDescent="0.25"/>
    <row r="65480" ht="12.75" customHeight="1" x14ac:dyDescent="0.25"/>
    <row r="65481" ht="12.75" customHeight="1" x14ac:dyDescent="0.25"/>
    <row r="65482" ht="12.75" customHeight="1" x14ac:dyDescent="0.25"/>
    <row r="65483" ht="12.75" customHeight="1" x14ac:dyDescent="0.25"/>
    <row r="65484" ht="12.75" customHeight="1" x14ac:dyDescent="0.25"/>
    <row r="65485" ht="12.75" customHeight="1" x14ac:dyDescent="0.25"/>
    <row r="65486" ht="12.75" customHeight="1" x14ac:dyDescent="0.25"/>
    <row r="65487" ht="12.75" customHeight="1" x14ac:dyDescent="0.25"/>
    <row r="65488" ht="12.75" customHeight="1" x14ac:dyDescent="0.25"/>
    <row r="65489" ht="12.75" customHeight="1" x14ac:dyDescent="0.25"/>
    <row r="65490" ht="12.75" customHeight="1" x14ac:dyDescent="0.25"/>
    <row r="65491" ht="12.75" customHeight="1" x14ac:dyDescent="0.25"/>
    <row r="65492" ht="12.75" customHeight="1" x14ac:dyDescent="0.25"/>
    <row r="65493" ht="12.75" customHeight="1" x14ac:dyDescent="0.25"/>
    <row r="65494" ht="12.75" customHeight="1" x14ac:dyDescent="0.25"/>
    <row r="65495" ht="12.75" customHeight="1" x14ac:dyDescent="0.25"/>
    <row r="65496" ht="12.75" customHeight="1" x14ac:dyDescent="0.25"/>
    <row r="65497" ht="12.75" customHeight="1" x14ac:dyDescent="0.25"/>
    <row r="65498" ht="12.75" customHeight="1" x14ac:dyDescent="0.25"/>
    <row r="65499" ht="12.75" customHeight="1" x14ac:dyDescent="0.25"/>
    <row r="65500" ht="12.75" customHeight="1" x14ac:dyDescent="0.25"/>
    <row r="65501" ht="12.75" customHeight="1" x14ac:dyDescent="0.25"/>
    <row r="65502" ht="12.75" customHeight="1" x14ac:dyDescent="0.25"/>
    <row r="65503" ht="12.75" customHeight="1" x14ac:dyDescent="0.25"/>
    <row r="65504" ht="12.75" customHeight="1" x14ac:dyDescent="0.25"/>
    <row r="65505" ht="12.75" customHeight="1" x14ac:dyDescent="0.25"/>
    <row r="65506" ht="12.75" customHeight="1" x14ac:dyDescent="0.25"/>
    <row r="65507" ht="12.75" customHeight="1" x14ac:dyDescent="0.25"/>
    <row r="65508" ht="12.75" customHeight="1" x14ac:dyDescent="0.25"/>
    <row r="65509" ht="12.75" customHeight="1" x14ac:dyDescent="0.25"/>
    <row r="65510" ht="12.75" customHeight="1" x14ac:dyDescent="0.25"/>
    <row r="65511" ht="12.75" customHeight="1" x14ac:dyDescent="0.25"/>
    <row r="65512" ht="12.75" customHeight="1" x14ac:dyDescent="0.25"/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  <row r="65522" ht="12.75" customHeight="1" x14ac:dyDescent="0.25"/>
    <row r="65523" ht="12.75" customHeight="1" x14ac:dyDescent="0.25"/>
    <row r="65524" ht="12.75" customHeight="1" x14ac:dyDescent="0.25"/>
    <row r="65525" ht="12.75" customHeight="1" x14ac:dyDescent="0.25"/>
    <row r="65526" ht="12.75" customHeight="1" x14ac:dyDescent="0.25"/>
    <row r="65527" ht="12.75" customHeight="1" x14ac:dyDescent="0.25"/>
    <row r="65528" ht="12.75" customHeight="1" x14ac:dyDescent="0.25"/>
    <row r="65529" ht="12.75" customHeight="1" x14ac:dyDescent="0.25"/>
    <row r="65530" ht="12.75" customHeight="1" x14ac:dyDescent="0.25"/>
    <row r="65531" ht="12.75" customHeight="1" x14ac:dyDescent="0.25"/>
    <row r="65532" ht="12.75" customHeight="1" x14ac:dyDescent="0.25"/>
    <row r="65533" ht="12.75" customHeight="1" x14ac:dyDescent="0.25"/>
    <row r="65534" ht="12.75" customHeight="1" x14ac:dyDescent="0.25"/>
  </sheetData>
  <mergeCells count="3">
    <mergeCell ref="A1:F1"/>
    <mergeCell ref="A2:F2"/>
    <mergeCell ref="A34:D3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65534"/>
  <sheetViews>
    <sheetView zoomScaleNormal="100" workbookViewId="0">
      <selection activeCell="E4" sqref="E4"/>
    </sheetView>
  </sheetViews>
  <sheetFormatPr defaultColWidth="8.7109375" defaultRowHeight="15" x14ac:dyDescent="0.25"/>
  <cols>
    <col min="1" max="1" width="5.7109375" customWidth="1"/>
    <col min="2" max="2" width="30" customWidth="1"/>
    <col min="3" max="3" width="10.85546875" customWidth="1"/>
    <col min="4" max="4" width="16.28515625" customWidth="1"/>
    <col min="5" max="6" width="11.5703125" customWidth="1"/>
    <col min="7" max="7" width="18.7109375" customWidth="1"/>
  </cols>
  <sheetData>
    <row r="1" spans="1:6" ht="15.75" customHeight="1" x14ac:dyDescent="0.25">
      <c r="A1" s="94" t="s">
        <v>117</v>
      </c>
      <c r="B1" s="94"/>
      <c r="C1" s="94"/>
      <c r="D1" s="94"/>
      <c r="E1" s="94"/>
      <c r="F1" s="94"/>
    </row>
    <row r="2" spans="1:6" ht="15.75" customHeight="1" x14ac:dyDescent="0.25">
      <c r="A2" s="95" t="s">
        <v>34</v>
      </c>
      <c r="B2" s="95"/>
      <c r="C2" s="95"/>
      <c r="D2" s="95"/>
      <c r="E2" s="95"/>
      <c r="F2" s="95"/>
    </row>
    <row r="3" spans="1:6" ht="39" customHeight="1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ht="15.75" customHeight="1" x14ac:dyDescent="0.25">
      <c r="A4" s="54" t="s">
        <v>61</v>
      </c>
      <c r="B4" s="55" t="s">
        <v>62</v>
      </c>
      <c r="C4" s="61" t="s">
        <v>42</v>
      </c>
      <c r="D4" s="56" t="s">
        <v>94</v>
      </c>
      <c r="E4" s="57"/>
      <c r="F4" s="62">
        <f t="shared" ref="F4:F32" si="0">ROUND(E4*D4,2)</f>
        <v>0</v>
      </c>
    </row>
    <row r="5" spans="1:6" ht="15.75" customHeight="1" x14ac:dyDescent="0.25">
      <c r="A5" s="39" t="s">
        <v>63</v>
      </c>
      <c r="B5" s="26" t="s">
        <v>64</v>
      </c>
      <c r="C5" s="43" t="s">
        <v>42</v>
      </c>
      <c r="D5" s="27" t="s">
        <v>94</v>
      </c>
      <c r="E5" s="59"/>
      <c r="F5" s="29">
        <f t="shared" si="0"/>
        <v>0</v>
      </c>
    </row>
    <row r="6" spans="1:6" ht="15.75" customHeight="1" x14ac:dyDescent="0.25">
      <c r="A6" s="39" t="s">
        <v>65</v>
      </c>
      <c r="B6" s="26" t="s">
        <v>66</v>
      </c>
      <c r="C6" s="43" t="s">
        <v>42</v>
      </c>
      <c r="D6" s="27" t="s">
        <v>94</v>
      </c>
      <c r="E6" s="59"/>
      <c r="F6" s="29">
        <f t="shared" si="0"/>
        <v>0</v>
      </c>
    </row>
    <row r="7" spans="1:6" ht="15.75" customHeight="1" x14ac:dyDescent="0.25">
      <c r="A7" s="39" t="s">
        <v>67</v>
      </c>
      <c r="B7" s="26" t="s">
        <v>41</v>
      </c>
      <c r="C7" s="43" t="s">
        <v>42</v>
      </c>
      <c r="D7" s="27" t="s">
        <v>94</v>
      </c>
      <c r="E7" s="59"/>
      <c r="F7" s="29">
        <f t="shared" si="0"/>
        <v>0</v>
      </c>
    </row>
    <row r="8" spans="1:6" ht="15.75" customHeight="1" x14ac:dyDescent="0.25">
      <c r="A8" s="39" t="s">
        <v>68</v>
      </c>
      <c r="B8" s="26" t="s">
        <v>43</v>
      </c>
      <c r="C8" s="43" t="s">
        <v>42</v>
      </c>
      <c r="D8" s="27" t="s">
        <v>94</v>
      </c>
      <c r="E8" s="59"/>
      <c r="F8" s="29">
        <f t="shared" si="0"/>
        <v>0</v>
      </c>
    </row>
    <row r="9" spans="1:6" ht="15.75" customHeight="1" x14ac:dyDescent="0.25">
      <c r="A9" s="39" t="s">
        <v>69</v>
      </c>
      <c r="B9" s="26" t="s">
        <v>44</v>
      </c>
      <c r="C9" s="43" t="s">
        <v>42</v>
      </c>
      <c r="D9" s="27" t="s">
        <v>94</v>
      </c>
      <c r="E9" s="59"/>
      <c r="F9" s="29">
        <f t="shared" si="0"/>
        <v>0</v>
      </c>
    </row>
    <row r="10" spans="1:6" ht="15.75" customHeight="1" x14ac:dyDescent="0.25">
      <c r="A10" s="39" t="s">
        <v>70</v>
      </c>
      <c r="B10" s="26" t="s">
        <v>45</v>
      </c>
      <c r="C10" s="43" t="s">
        <v>42</v>
      </c>
      <c r="D10" s="27" t="s">
        <v>94</v>
      </c>
      <c r="E10" s="59"/>
      <c r="F10" s="29">
        <f t="shared" si="0"/>
        <v>0</v>
      </c>
    </row>
    <row r="11" spans="1:6" ht="15.75" customHeight="1" x14ac:dyDescent="0.25">
      <c r="A11" s="39" t="s">
        <v>71</v>
      </c>
      <c r="B11" s="26" t="s">
        <v>46</v>
      </c>
      <c r="C11" s="43" t="s">
        <v>42</v>
      </c>
      <c r="D11" s="27">
        <v>1</v>
      </c>
      <c r="E11" s="59"/>
      <c r="F11" s="29">
        <f t="shared" si="0"/>
        <v>0</v>
      </c>
    </row>
    <row r="12" spans="1:6" ht="15.75" customHeight="1" x14ac:dyDescent="0.25">
      <c r="A12" s="39" t="s">
        <v>72</v>
      </c>
      <c r="B12" s="26" t="s">
        <v>47</v>
      </c>
      <c r="C12" s="43" t="s">
        <v>42</v>
      </c>
      <c r="D12" s="27">
        <v>1</v>
      </c>
      <c r="E12" s="59"/>
      <c r="F12" s="29">
        <f t="shared" si="0"/>
        <v>0</v>
      </c>
    </row>
    <row r="13" spans="1:6" ht="15.75" customHeight="1" x14ac:dyDescent="0.25">
      <c r="A13" s="39" t="s">
        <v>73</v>
      </c>
      <c r="B13" s="26" t="s">
        <v>48</v>
      </c>
      <c r="C13" s="43" t="s">
        <v>49</v>
      </c>
      <c r="D13" s="27">
        <v>2</v>
      </c>
      <c r="E13" s="59"/>
      <c r="F13" s="29">
        <f t="shared" si="0"/>
        <v>0</v>
      </c>
    </row>
    <row r="14" spans="1:6" ht="15.75" customHeight="1" x14ac:dyDescent="0.25">
      <c r="A14" s="39" t="s">
        <v>74</v>
      </c>
      <c r="B14" s="26" t="s">
        <v>50</v>
      </c>
      <c r="C14" s="43" t="s">
        <v>49</v>
      </c>
      <c r="D14" s="27">
        <v>2</v>
      </c>
      <c r="E14" s="59"/>
      <c r="F14" s="29">
        <f t="shared" si="0"/>
        <v>0</v>
      </c>
    </row>
    <row r="15" spans="1:6" ht="15.75" customHeight="1" x14ac:dyDescent="0.25">
      <c r="A15" s="39" t="s">
        <v>75</v>
      </c>
      <c r="B15" s="26" t="s">
        <v>76</v>
      </c>
      <c r="C15" s="43" t="s">
        <v>42</v>
      </c>
      <c r="D15" s="27" t="s">
        <v>94</v>
      </c>
      <c r="E15" s="59"/>
      <c r="F15" s="29">
        <f t="shared" si="0"/>
        <v>0</v>
      </c>
    </row>
    <row r="16" spans="1:6" ht="15.75" customHeight="1" x14ac:dyDescent="0.25">
      <c r="A16" s="39" t="s">
        <v>77</v>
      </c>
      <c r="B16" s="26" t="s">
        <v>78</v>
      </c>
      <c r="C16" s="43" t="s">
        <v>42</v>
      </c>
      <c r="D16" s="27" t="s">
        <v>94</v>
      </c>
      <c r="E16" s="59"/>
      <c r="F16" s="29">
        <f t="shared" si="0"/>
        <v>0</v>
      </c>
    </row>
    <row r="17" spans="1:6" ht="15.75" customHeight="1" x14ac:dyDescent="0.25">
      <c r="A17" s="39" t="s">
        <v>79</v>
      </c>
      <c r="B17" s="26" t="s">
        <v>80</v>
      </c>
      <c r="C17" s="43" t="s">
        <v>42</v>
      </c>
      <c r="D17" s="27" t="s">
        <v>94</v>
      </c>
      <c r="E17" s="59"/>
      <c r="F17" s="29">
        <f t="shared" si="0"/>
        <v>0</v>
      </c>
    </row>
    <row r="18" spans="1:6" ht="15.75" customHeight="1" x14ac:dyDescent="0.25">
      <c r="A18" s="39" t="s">
        <v>81</v>
      </c>
      <c r="B18" s="26" t="s">
        <v>82</v>
      </c>
      <c r="C18" s="43" t="s">
        <v>42</v>
      </c>
      <c r="D18" s="27" t="s">
        <v>94</v>
      </c>
      <c r="E18" s="59"/>
      <c r="F18" s="29">
        <f t="shared" si="0"/>
        <v>0</v>
      </c>
    </row>
    <row r="19" spans="1:6" ht="15.75" customHeight="1" x14ac:dyDescent="0.25">
      <c r="A19" s="39" t="s">
        <v>83</v>
      </c>
      <c r="B19" s="26" t="s">
        <v>84</v>
      </c>
      <c r="C19" s="43" t="s">
        <v>49</v>
      </c>
      <c r="D19" s="27" t="s">
        <v>94</v>
      </c>
      <c r="E19" s="59"/>
      <c r="F19" s="29">
        <f t="shared" si="0"/>
        <v>0</v>
      </c>
    </row>
    <row r="20" spans="1:6" ht="15.75" customHeight="1" x14ac:dyDescent="0.25">
      <c r="A20" s="39" t="s">
        <v>85</v>
      </c>
      <c r="B20" s="26" t="s">
        <v>86</v>
      </c>
      <c r="C20" s="43" t="s">
        <v>49</v>
      </c>
      <c r="D20" s="27" t="s">
        <v>94</v>
      </c>
      <c r="E20" s="59"/>
      <c r="F20" s="29">
        <f t="shared" si="0"/>
        <v>0</v>
      </c>
    </row>
    <row r="21" spans="1:6" ht="15.75" customHeight="1" x14ac:dyDescent="0.25">
      <c r="A21" s="39" t="s">
        <v>87</v>
      </c>
      <c r="B21" s="42" t="s">
        <v>51</v>
      </c>
      <c r="C21" s="43" t="s">
        <v>49</v>
      </c>
      <c r="D21" s="27" t="s">
        <v>94</v>
      </c>
      <c r="E21" s="59"/>
      <c r="F21" s="29">
        <f t="shared" si="0"/>
        <v>0</v>
      </c>
    </row>
    <row r="22" spans="1:6" ht="15.75" customHeight="1" x14ac:dyDescent="0.25">
      <c r="A22" s="39" t="s">
        <v>88</v>
      </c>
      <c r="B22" s="26" t="s">
        <v>89</v>
      </c>
      <c r="C22" s="43" t="s">
        <v>42</v>
      </c>
      <c r="D22" s="27" t="s">
        <v>94</v>
      </c>
      <c r="E22" s="59"/>
      <c r="F22" s="29">
        <f t="shared" si="0"/>
        <v>0</v>
      </c>
    </row>
    <row r="23" spans="1:6" ht="15.75" customHeight="1" x14ac:dyDescent="0.25">
      <c r="A23" s="39" t="s">
        <v>90</v>
      </c>
      <c r="B23" s="26" t="s">
        <v>91</v>
      </c>
      <c r="C23" s="43" t="s">
        <v>49</v>
      </c>
      <c r="D23" s="27" t="s">
        <v>94</v>
      </c>
      <c r="E23" s="59"/>
      <c r="F23" s="29">
        <f t="shared" si="0"/>
        <v>0</v>
      </c>
    </row>
    <row r="24" spans="1:6" ht="15.75" customHeight="1" x14ac:dyDescent="0.25">
      <c r="A24" s="39" t="s">
        <v>92</v>
      </c>
      <c r="B24" s="26" t="s">
        <v>93</v>
      </c>
      <c r="C24" s="43" t="s">
        <v>42</v>
      </c>
      <c r="D24" s="27" t="s">
        <v>94</v>
      </c>
      <c r="E24" s="59"/>
      <c r="F24" s="29">
        <f t="shared" si="0"/>
        <v>0</v>
      </c>
    </row>
    <row r="25" spans="1:6" ht="15.75" customHeight="1" x14ac:dyDescent="0.25">
      <c r="A25" s="39" t="s">
        <v>95</v>
      </c>
      <c r="B25" s="42" t="s">
        <v>96</v>
      </c>
      <c r="C25" s="43" t="s">
        <v>42</v>
      </c>
      <c r="D25" s="27" t="s">
        <v>94</v>
      </c>
      <c r="E25" s="59"/>
      <c r="F25" s="29">
        <f t="shared" si="0"/>
        <v>0</v>
      </c>
    </row>
    <row r="26" spans="1:6" ht="15.75" customHeight="1" x14ac:dyDescent="0.25">
      <c r="A26" s="39" t="s">
        <v>97</v>
      </c>
      <c r="B26" s="26" t="s">
        <v>118</v>
      </c>
      <c r="C26" s="43" t="s">
        <v>42</v>
      </c>
      <c r="D26" s="27" t="s">
        <v>94</v>
      </c>
      <c r="E26" s="59"/>
      <c r="F26" s="29">
        <f t="shared" si="0"/>
        <v>0</v>
      </c>
    </row>
    <row r="27" spans="1:6" ht="15.75" customHeight="1" x14ac:dyDescent="0.25">
      <c r="A27" s="39" t="s">
        <v>99</v>
      </c>
      <c r="B27" s="26" t="s">
        <v>100</v>
      </c>
      <c r="C27" s="43" t="s">
        <v>42</v>
      </c>
      <c r="D27" s="27" t="s">
        <v>94</v>
      </c>
      <c r="E27" s="59"/>
      <c r="F27" s="29">
        <f t="shared" si="0"/>
        <v>0</v>
      </c>
    </row>
    <row r="28" spans="1:6" ht="15.75" customHeight="1" x14ac:dyDescent="0.25">
      <c r="A28" s="39" t="s">
        <v>101</v>
      </c>
      <c r="B28" s="26" t="s">
        <v>52</v>
      </c>
      <c r="C28" s="43" t="s">
        <v>55</v>
      </c>
      <c r="D28" s="27" t="s">
        <v>94</v>
      </c>
      <c r="E28" s="59"/>
      <c r="F28" s="29">
        <f t="shared" si="0"/>
        <v>0</v>
      </c>
    </row>
    <row r="29" spans="1:6" ht="15.75" customHeight="1" x14ac:dyDescent="0.25">
      <c r="A29" s="39" t="s">
        <v>102</v>
      </c>
      <c r="B29" s="26" t="s">
        <v>119</v>
      </c>
      <c r="C29" s="43" t="s">
        <v>55</v>
      </c>
      <c r="D29" s="27">
        <v>6</v>
      </c>
      <c r="E29" s="59"/>
      <c r="F29" s="29">
        <f t="shared" si="0"/>
        <v>0</v>
      </c>
    </row>
    <row r="30" spans="1:6" ht="15.75" customHeight="1" x14ac:dyDescent="0.25">
      <c r="A30" s="39" t="s">
        <v>120</v>
      </c>
      <c r="B30" s="26" t="s">
        <v>104</v>
      </c>
      <c r="C30" s="43" t="s">
        <v>42</v>
      </c>
      <c r="D30" s="27" t="s">
        <v>94</v>
      </c>
      <c r="E30" s="59"/>
      <c r="F30" s="29">
        <f t="shared" si="0"/>
        <v>0</v>
      </c>
    </row>
    <row r="31" spans="1:6" ht="15.75" customHeight="1" x14ac:dyDescent="0.25">
      <c r="A31" s="39" t="s">
        <v>105</v>
      </c>
      <c r="B31" s="26" t="s">
        <v>56</v>
      </c>
      <c r="C31" s="43" t="s">
        <v>57</v>
      </c>
      <c r="D31" s="27">
        <v>4</v>
      </c>
      <c r="E31" s="59"/>
      <c r="F31" s="29">
        <f t="shared" si="0"/>
        <v>0</v>
      </c>
    </row>
    <row r="32" spans="1:6" ht="15.75" customHeight="1" x14ac:dyDescent="0.25">
      <c r="A32" s="47" t="s">
        <v>107</v>
      </c>
      <c r="B32" s="48" t="s">
        <v>58</v>
      </c>
      <c r="C32" s="63" t="s">
        <v>42</v>
      </c>
      <c r="D32" s="49">
        <v>1</v>
      </c>
      <c r="E32" s="60"/>
      <c r="F32" s="64">
        <f t="shared" si="0"/>
        <v>0</v>
      </c>
    </row>
    <row r="33" spans="1:6" ht="15.75" customHeight="1" x14ac:dyDescent="0.25">
      <c r="A33" s="97"/>
      <c r="B33" s="97"/>
      <c r="C33" s="97"/>
      <c r="D33" s="97"/>
      <c r="E33" s="65" t="s">
        <v>59</v>
      </c>
      <c r="F33" s="53">
        <f>SUM(F4:F32)</f>
        <v>0</v>
      </c>
    </row>
    <row r="34" spans="1:6" ht="15.75" customHeight="1" x14ac:dyDescent="0.25">
      <c r="E34" s="66"/>
      <c r="F34" s="66"/>
    </row>
    <row r="35" spans="1:6" ht="15.75" customHeight="1" x14ac:dyDescent="0.25">
      <c r="E35" s="66"/>
      <c r="F35" s="66"/>
    </row>
    <row r="65433" ht="12.75" customHeight="1" x14ac:dyDescent="0.25"/>
    <row r="65434" ht="12.75" customHeight="1" x14ac:dyDescent="0.25"/>
    <row r="65435" ht="12.75" customHeight="1" x14ac:dyDescent="0.25"/>
    <row r="65436" ht="12.75" customHeight="1" x14ac:dyDescent="0.25"/>
    <row r="65437" ht="12.75" customHeight="1" x14ac:dyDescent="0.25"/>
    <row r="65438" ht="12.75" customHeight="1" x14ac:dyDescent="0.25"/>
    <row r="65439" ht="12.75" customHeight="1" x14ac:dyDescent="0.25"/>
    <row r="65440" ht="12.75" customHeight="1" x14ac:dyDescent="0.25"/>
    <row r="65441" ht="12.75" customHeight="1" x14ac:dyDescent="0.25"/>
    <row r="65442" ht="12.75" customHeight="1" x14ac:dyDescent="0.25"/>
    <row r="65443" ht="12.75" customHeight="1" x14ac:dyDescent="0.25"/>
    <row r="65444" ht="12.75" customHeight="1" x14ac:dyDescent="0.25"/>
    <row r="65445" ht="12.75" customHeight="1" x14ac:dyDescent="0.25"/>
    <row r="65446" ht="12.75" customHeight="1" x14ac:dyDescent="0.25"/>
    <row r="65447" ht="12.75" customHeight="1" x14ac:dyDescent="0.25"/>
    <row r="65448" ht="12.75" customHeight="1" x14ac:dyDescent="0.25"/>
    <row r="65449" ht="12.75" customHeight="1" x14ac:dyDescent="0.25"/>
    <row r="65450" ht="12.75" customHeight="1" x14ac:dyDescent="0.25"/>
    <row r="65451" ht="12.75" customHeight="1" x14ac:dyDescent="0.25"/>
    <row r="65452" ht="12.75" customHeight="1" x14ac:dyDescent="0.25"/>
    <row r="65453" ht="12.75" customHeight="1" x14ac:dyDescent="0.25"/>
    <row r="65454" ht="12.75" customHeight="1" x14ac:dyDescent="0.25"/>
    <row r="65455" ht="12.75" customHeight="1" x14ac:dyDescent="0.25"/>
    <row r="65456" ht="12.75" customHeight="1" x14ac:dyDescent="0.25"/>
    <row r="65457" ht="12.75" customHeight="1" x14ac:dyDescent="0.25"/>
    <row r="65458" ht="12.75" customHeight="1" x14ac:dyDescent="0.25"/>
    <row r="65459" ht="12.75" customHeight="1" x14ac:dyDescent="0.25"/>
    <row r="65460" ht="12.75" customHeight="1" x14ac:dyDescent="0.25"/>
    <row r="65461" ht="12.75" customHeight="1" x14ac:dyDescent="0.25"/>
    <row r="65462" ht="12.75" customHeight="1" x14ac:dyDescent="0.25"/>
    <row r="65463" ht="12.75" customHeight="1" x14ac:dyDescent="0.25"/>
    <row r="65464" ht="12.75" customHeight="1" x14ac:dyDescent="0.25"/>
    <row r="65465" ht="12.75" customHeight="1" x14ac:dyDescent="0.25"/>
    <row r="65466" ht="12.75" customHeight="1" x14ac:dyDescent="0.25"/>
    <row r="65467" ht="12.75" customHeight="1" x14ac:dyDescent="0.25"/>
    <row r="65468" ht="12.75" customHeight="1" x14ac:dyDescent="0.25"/>
    <row r="65469" ht="12.75" customHeight="1" x14ac:dyDescent="0.25"/>
    <row r="65470" ht="12.75" customHeight="1" x14ac:dyDescent="0.25"/>
    <row r="65471" ht="12.75" customHeight="1" x14ac:dyDescent="0.25"/>
    <row r="65472" ht="12.75" customHeight="1" x14ac:dyDescent="0.25"/>
    <row r="65473" ht="12.75" customHeight="1" x14ac:dyDescent="0.25"/>
    <row r="65474" ht="12.75" customHeight="1" x14ac:dyDescent="0.25"/>
    <row r="65475" ht="12.75" customHeight="1" x14ac:dyDescent="0.25"/>
    <row r="65476" ht="12.75" customHeight="1" x14ac:dyDescent="0.25"/>
    <row r="65477" ht="12.75" customHeight="1" x14ac:dyDescent="0.25"/>
    <row r="65478" ht="12.75" customHeight="1" x14ac:dyDescent="0.25"/>
    <row r="65479" ht="12.75" customHeight="1" x14ac:dyDescent="0.25"/>
    <row r="65480" ht="12.75" customHeight="1" x14ac:dyDescent="0.25"/>
    <row r="65481" ht="12.75" customHeight="1" x14ac:dyDescent="0.25"/>
    <row r="65482" ht="12.75" customHeight="1" x14ac:dyDescent="0.25"/>
    <row r="65483" ht="12.75" customHeight="1" x14ac:dyDescent="0.25"/>
    <row r="65484" ht="12.75" customHeight="1" x14ac:dyDescent="0.25"/>
    <row r="65485" ht="12.75" customHeight="1" x14ac:dyDescent="0.25"/>
    <row r="65486" ht="12.75" customHeight="1" x14ac:dyDescent="0.25"/>
    <row r="65487" ht="12.75" customHeight="1" x14ac:dyDescent="0.25"/>
    <row r="65488" ht="12.75" customHeight="1" x14ac:dyDescent="0.25"/>
    <row r="65489" ht="12.75" customHeight="1" x14ac:dyDescent="0.25"/>
    <row r="65490" ht="12.75" customHeight="1" x14ac:dyDescent="0.25"/>
    <row r="65491" ht="12.75" customHeight="1" x14ac:dyDescent="0.25"/>
    <row r="65492" ht="12.75" customHeight="1" x14ac:dyDescent="0.25"/>
    <row r="65493" ht="12.75" customHeight="1" x14ac:dyDescent="0.25"/>
    <row r="65494" ht="12.75" customHeight="1" x14ac:dyDescent="0.25"/>
    <row r="65495" ht="12.75" customHeight="1" x14ac:dyDescent="0.25"/>
    <row r="65496" ht="12.75" customHeight="1" x14ac:dyDescent="0.25"/>
    <row r="65497" ht="12.75" customHeight="1" x14ac:dyDescent="0.25"/>
    <row r="65498" ht="12.75" customHeight="1" x14ac:dyDescent="0.25"/>
    <row r="65499" ht="12.75" customHeight="1" x14ac:dyDescent="0.25"/>
    <row r="65500" ht="12.75" customHeight="1" x14ac:dyDescent="0.25"/>
    <row r="65501" ht="12.75" customHeight="1" x14ac:dyDescent="0.25"/>
    <row r="65502" ht="12.75" customHeight="1" x14ac:dyDescent="0.25"/>
    <row r="65503" ht="12.75" customHeight="1" x14ac:dyDescent="0.25"/>
    <row r="65504" ht="12.75" customHeight="1" x14ac:dyDescent="0.25"/>
    <row r="65505" ht="12.75" customHeight="1" x14ac:dyDescent="0.25"/>
    <row r="65506" ht="12.75" customHeight="1" x14ac:dyDescent="0.25"/>
    <row r="65507" ht="12.75" customHeight="1" x14ac:dyDescent="0.25"/>
    <row r="65508" ht="12.75" customHeight="1" x14ac:dyDescent="0.25"/>
    <row r="65509" ht="12.75" customHeight="1" x14ac:dyDescent="0.25"/>
    <row r="65510" ht="12.75" customHeight="1" x14ac:dyDescent="0.25"/>
    <row r="65511" ht="12.75" customHeight="1" x14ac:dyDescent="0.25"/>
    <row r="65512" ht="12.75" customHeight="1" x14ac:dyDescent="0.25"/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  <row r="65522" ht="12.75" customHeight="1" x14ac:dyDescent="0.25"/>
    <row r="65523" ht="12.75" customHeight="1" x14ac:dyDescent="0.25"/>
    <row r="65524" ht="12.75" customHeight="1" x14ac:dyDescent="0.25"/>
    <row r="65525" ht="12.75" customHeight="1" x14ac:dyDescent="0.25"/>
    <row r="65526" ht="12.75" customHeight="1" x14ac:dyDescent="0.25"/>
    <row r="65527" ht="12.75" customHeight="1" x14ac:dyDescent="0.25"/>
    <row r="65528" ht="12.75" customHeight="1" x14ac:dyDescent="0.25"/>
    <row r="65529" ht="12.75" customHeight="1" x14ac:dyDescent="0.25"/>
    <row r="65530" ht="12.75" customHeight="1" x14ac:dyDescent="0.25"/>
    <row r="65531" ht="12.75" customHeight="1" x14ac:dyDescent="0.25"/>
    <row r="65532" ht="12.75" customHeight="1" x14ac:dyDescent="0.25"/>
    <row r="65533" ht="12.75" customHeight="1" x14ac:dyDescent="0.25"/>
    <row r="65534" ht="12.75" customHeight="1" x14ac:dyDescent="0.25"/>
  </sheetData>
  <mergeCells count="3">
    <mergeCell ref="A1:F1"/>
    <mergeCell ref="A2:F2"/>
    <mergeCell ref="A33:D3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65534"/>
  <sheetViews>
    <sheetView zoomScaleNormal="100" workbookViewId="0">
      <selection activeCell="I35" sqref="I35"/>
    </sheetView>
  </sheetViews>
  <sheetFormatPr defaultColWidth="8.7109375" defaultRowHeight="15" x14ac:dyDescent="0.25"/>
  <cols>
    <col min="1" max="1" width="5.42578125" customWidth="1"/>
    <col min="2" max="2" width="29.7109375" customWidth="1"/>
    <col min="3" max="3" width="11.7109375" customWidth="1"/>
    <col min="4" max="4" width="16.28515625" customWidth="1"/>
    <col min="5" max="6" width="11.5703125" customWidth="1"/>
    <col min="7" max="7" width="18.7109375" customWidth="1"/>
  </cols>
  <sheetData>
    <row r="1" spans="1:6" ht="15.75" customHeight="1" x14ac:dyDescent="0.25">
      <c r="A1" s="94" t="s">
        <v>121</v>
      </c>
      <c r="B1" s="94"/>
      <c r="C1" s="94"/>
      <c r="D1" s="94"/>
      <c r="E1" s="94"/>
      <c r="F1" s="94"/>
    </row>
    <row r="2" spans="1:6" ht="15.75" customHeight="1" x14ac:dyDescent="0.25">
      <c r="A2" s="67"/>
      <c r="B2" s="98" t="s">
        <v>34</v>
      </c>
      <c r="C2" s="98"/>
      <c r="D2" s="98"/>
      <c r="E2" s="98"/>
      <c r="F2" s="98"/>
    </row>
    <row r="3" spans="1:6" ht="39" customHeight="1" x14ac:dyDescent="0.25">
      <c r="A3" s="68" t="s">
        <v>35</v>
      </c>
      <c r="B3" s="69" t="s">
        <v>36</v>
      </c>
      <c r="C3" s="68" t="s">
        <v>37</v>
      </c>
      <c r="D3" s="68" t="s">
        <v>38</v>
      </c>
      <c r="E3" s="70" t="s">
        <v>39</v>
      </c>
      <c r="F3" s="68" t="s">
        <v>40</v>
      </c>
    </row>
    <row r="4" spans="1:6" ht="15.75" customHeight="1" x14ac:dyDescent="0.25">
      <c r="A4" s="54" t="s">
        <v>61</v>
      </c>
      <c r="B4" s="55" t="s">
        <v>62</v>
      </c>
      <c r="C4" s="61" t="s">
        <v>42</v>
      </c>
      <c r="D4" s="56" t="s">
        <v>94</v>
      </c>
      <c r="E4" s="57"/>
      <c r="F4" s="62">
        <f t="shared" ref="F4:F32" si="0">ROUND(E4*D4,2)</f>
        <v>0</v>
      </c>
    </row>
    <row r="5" spans="1:6" ht="15.75" customHeight="1" x14ac:dyDescent="0.25">
      <c r="A5" s="39" t="s">
        <v>63</v>
      </c>
      <c r="B5" s="26" t="s">
        <v>64</v>
      </c>
      <c r="C5" s="43" t="s">
        <v>42</v>
      </c>
      <c r="D5" s="27" t="s">
        <v>94</v>
      </c>
      <c r="E5" s="59"/>
      <c r="F5" s="29">
        <f t="shared" si="0"/>
        <v>0</v>
      </c>
    </row>
    <row r="6" spans="1:6" ht="15.75" customHeight="1" x14ac:dyDescent="0.25">
      <c r="A6" s="39" t="s">
        <v>65</v>
      </c>
      <c r="B6" s="26" t="s">
        <v>66</v>
      </c>
      <c r="C6" s="43" t="s">
        <v>42</v>
      </c>
      <c r="D6" s="27" t="s">
        <v>94</v>
      </c>
      <c r="E6" s="59"/>
      <c r="F6" s="29">
        <f t="shared" si="0"/>
        <v>0</v>
      </c>
    </row>
    <row r="7" spans="1:6" ht="15.75" customHeight="1" x14ac:dyDescent="0.25">
      <c r="A7" s="39" t="s">
        <v>67</v>
      </c>
      <c r="B7" s="26" t="s">
        <v>41</v>
      </c>
      <c r="C7" s="43" t="s">
        <v>42</v>
      </c>
      <c r="D7" s="27">
        <v>3</v>
      </c>
      <c r="E7" s="59"/>
      <c r="F7" s="29">
        <f t="shared" si="0"/>
        <v>0</v>
      </c>
    </row>
    <row r="8" spans="1:6" ht="15.75" customHeight="1" x14ac:dyDescent="0.25">
      <c r="A8" s="39" t="s">
        <v>68</v>
      </c>
      <c r="B8" s="26" t="s">
        <v>43</v>
      </c>
      <c r="C8" s="43" t="s">
        <v>42</v>
      </c>
      <c r="D8" s="27">
        <v>3</v>
      </c>
      <c r="E8" s="59"/>
      <c r="F8" s="29">
        <f t="shared" si="0"/>
        <v>0</v>
      </c>
    </row>
    <row r="9" spans="1:6" ht="15.75" customHeight="1" x14ac:dyDescent="0.25">
      <c r="A9" s="39" t="s">
        <v>69</v>
      </c>
      <c r="B9" s="26" t="s">
        <v>44</v>
      </c>
      <c r="C9" s="43" t="s">
        <v>42</v>
      </c>
      <c r="D9" s="27">
        <v>3</v>
      </c>
      <c r="E9" s="59"/>
      <c r="F9" s="29">
        <f t="shared" si="0"/>
        <v>0</v>
      </c>
    </row>
    <row r="10" spans="1:6" ht="15.75" customHeight="1" x14ac:dyDescent="0.25">
      <c r="A10" s="39" t="s">
        <v>70</v>
      </c>
      <c r="B10" s="26" t="s">
        <v>45</v>
      </c>
      <c r="C10" s="43" t="s">
        <v>42</v>
      </c>
      <c r="D10" s="27">
        <v>3</v>
      </c>
      <c r="E10" s="59"/>
      <c r="F10" s="29">
        <f t="shared" si="0"/>
        <v>0</v>
      </c>
    </row>
    <row r="11" spans="1:6" ht="15.75" customHeight="1" x14ac:dyDescent="0.25">
      <c r="A11" s="39" t="s">
        <v>71</v>
      </c>
      <c r="B11" s="26" t="s">
        <v>46</v>
      </c>
      <c r="C11" s="43" t="s">
        <v>42</v>
      </c>
      <c r="D11" s="27">
        <v>2</v>
      </c>
      <c r="E11" s="59"/>
      <c r="F11" s="29">
        <f t="shared" si="0"/>
        <v>0</v>
      </c>
    </row>
    <row r="12" spans="1:6" ht="15.75" customHeight="1" x14ac:dyDescent="0.25">
      <c r="A12" s="39" t="s">
        <v>72</v>
      </c>
      <c r="B12" s="71" t="s">
        <v>47</v>
      </c>
      <c r="C12" s="43" t="s">
        <v>42</v>
      </c>
      <c r="D12" s="27">
        <v>2</v>
      </c>
      <c r="E12" s="59"/>
      <c r="F12" s="29">
        <f t="shared" si="0"/>
        <v>0</v>
      </c>
    </row>
    <row r="13" spans="1:6" ht="15.75" customHeight="1" x14ac:dyDescent="0.25">
      <c r="A13" s="39" t="s">
        <v>73</v>
      </c>
      <c r="B13" s="26" t="s">
        <v>48</v>
      </c>
      <c r="C13" s="43" t="s">
        <v>49</v>
      </c>
      <c r="D13" s="27">
        <v>1</v>
      </c>
      <c r="E13" s="59"/>
      <c r="F13" s="29">
        <f t="shared" si="0"/>
        <v>0</v>
      </c>
    </row>
    <row r="14" spans="1:6" ht="15.75" customHeight="1" x14ac:dyDescent="0.25">
      <c r="A14" s="39" t="s">
        <v>74</v>
      </c>
      <c r="B14" s="26" t="s">
        <v>50</v>
      </c>
      <c r="C14" s="43" t="s">
        <v>49</v>
      </c>
      <c r="D14" s="27">
        <v>1</v>
      </c>
      <c r="E14" s="59"/>
      <c r="F14" s="29">
        <f t="shared" si="0"/>
        <v>0</v>
      </c>
    </row>
    <row r="15" spans="1:6" ht="15.75" customHeight="1" x14ac:dyDescent="0.25">
      <c r="A15" s="39" t="s">
        <v>75</v>
      </c>
      <c r="B15" s="26" t="s">
        <v>76</v>
      </c>
      <c r="C15" s="43" t="s">
        <v>42</v>
      </c>
      <c r="D15" s="27" t="s">
        <v>94</v>
      </c>
      <c r="E15" s="59"/>
      <c r="F15" s="29">
        <f t="shared" si="0"/>
        <v>0</v>
      </c>
    </row>
    <row r="16" spans="1:6" ht="15.75" customHeight="1" x14ac:dyDescent="0.25">
      <c r="A16" s="39" t="s">
        <v>77</v>
      </c>
      <c r="B16" s="26" t="s">
        <v>78</v>
      </c>
      <c r="C16" s="43" t="s">
        <v>42</v>
      </c>
      <c r="D16" s="27" t="s">
        <v>94</v>
      </c>
      <c r="E16" s="59"/>
      <c r="F16" s="29">
        <f t="shared" si="0"/>
        <v>0</v>
      </c>
    </row>
    <row r="17" spans="1:6" ht="15.75" customHeight="1" x14ac:dyDescent="0.25">
      <c r="A17" s="39" t="s">
        <v>79</v>
      </c>
      <c r="B17" s="71" t="s">
        <v>80</v>
      </c>
      <c r="C17" s="43" t="s">
        <v>42</v>
      </c>
      <c r="D17" s="27" t="s">
        <v>94</v>
      </c>
      <c r="E17" s="59"/>
      <c r="F17" s="29">
        <f t="shared" si="0"/>
        <v>0</v>
      </c>
    </row>
    <row r="18" spans="1:6" ht="15.75" customHeight="1" x14ac:dyDescent="0.25">
      <c r="A18" s="39" t="s">
        <v>81</v>
      </c>
      <c r="B18" s="26" t="s">
        <v>82</v>
      </c>
      <c r="C18" s="43" t="s">
        <v>42</v>
      </c>
      <c r="D18" s="27" t="s">
        <v>94</v>
      </c>
      <c r="E18" s="59"/>
      <c r="F18" s="29">
        <f t="shared" si="0"/>
        <v>0</v>
      </c>
    </row>
    <row r="19" spans="1:6" ht="15.75" customHeight="1" x14ac:dyDescent="0.25">
      <c r="A19" s="39" t="s">
        <v>83</v>
      </c>
      <c r="B19" s="26" t="s">
        <v>84</v>
      </c>
      <c r="C19" s="43" t="s">
        <v>49</v>
      </c>
      <c r="D19" s="27" t="s">
        <v>94</v>
      </c>
      <c r="E19" s="59"/>
      <c r="F19" s="29">
        <f t="shared" si="0"/>
        <v>0</v>
      </c>
    </row>
    <row r="20" spans="1:6" ht="15.75" customHeight="1" x14ac:dyDescent="0.25">
      <c r="A20" s="39" t="s">
        <v>85</v>
      </c>
      <c r="B20" s="26" t="s">
        <v>86</v>
      </c>
      <c r="C20" s="43" t="s">
        <v>49</v>
      </c>
      <c r="D20" s="27" t="s">
        <v>94</v>
      </c>
      <c r="E20" s="59"/>
      <c r="F20" s="29">
        <f t="shared" si="0"/>
        <v>0</v>
      </c>
    </row>
    <row r="21" spans="1:6" ht="15.75" customHeight="1" x14ac:dyDescent="0.25">
      <c r="A21" s="39" t="s">
        <v>87</v>
      </c>
      <c r="B21" s="26" t="s">
        <v>51</v>
      </c>
      <c r="C21" s="43" t="s">
        <v>49</v>
      </c>
      <c r="D21" s="27">
        <v>3</v>
      </c>
      <c r="E21" s="59"/>
      <c r="F21" s="29">
        <f t="shared" si="0"/>
        <v>0</v>
      </c>
    </row>
    <row r="22" spans="1:6" ht="15.75" customHeight="1" x14ac:dyDescent="0.25">
      <c r="A22" s="39" t="s">
        <v>88</v>
      </c>
      <c r="B22" s="26" t="s">
        <v>89</v>
      </c>
      <c r="C22" s="43" t="s">
        <v>42</v>
      </c>
      <c r="D22" s="27" t="s">
        <v>94</v>
      </c>
      <c r="E22" s="59"/>
      <c r="F22" s="29">
        <f t="shared" si="0"/>
        <v>0</v>
      </c>
    </row>
    <row r="23" spans="1:6" ht="15.75" customHeight="1" x14ac:dyDescent="0.25">
      <c r="A23" s="39" t="s">
        <v>90</v>
      </c>
      <c r="B23" s="26" t="s">
        <v>91</v>
      </c>
      <c r="C23" s="43" t="s">
        <v>49</v>
      </c>
      <c r="D23" s="27" t="s">
        <v>94</v>
      </c>
      <c r="E23" s="59"/>
      <c r="F23" s="29">
        <f t="shared" si="0"/>
        <v>0</v>
      </c>
    </row>
    <row r="24" spans="1:6" ht="15.75" customHeight="1" x14ac:dyDescent="0.25">
      <c r="A24" s="39" t="s">
        <v>92</v>
      </c>
      <c r="B24" s="26" t="s">
        <v>93</v>
      </c>
      <c r="C24" s="43" t="s">
        <v>42</v>
      </c>
      <c r="D24" s="27" t="s">
        <v>94</v>
      </c>
      <c r="E24" s="59"/>
      <c r="F24" s="29">
        <f t="shared" si="0"/>
        <v>0</v>
      </c>
    </row>
    <row r="25" spans="1:6" ht="15.75" customHeight="1" x14ac:dyDescent="0.25">
      <c r="A25" s="39" t="s">
        <v>95</v>
      </c>
      <c r="B25" s="26" t="s">
        <v>96</v>
      </c>
      <c r="C25" s="43" t="s">
        <v>42</v>
      </c>
      <c r="D25" s="27" t="s">
        <v>94</v>
      </c>
      <c r="E25" s="59"/>
      <c r="F25" s="29">
        <f t="shared" si="0"/>
        <v>0</v>
      </c>
    </row>
    <row r="26" spans="1:6" ht="15.75" customHeight="1" x14ac:dyDescent="0.25">
      <c r="A26" s="39" t="s">
        <v>97</v>
      </c>
      <c r="B26" s="26" t="s">
        <v>122</v>
      </c>
      <c r="C26" s="43" t="s">
        <v>42</v>
      </c>
      <c r="D26" s="27" t="s">
        <v>94</v>
      </c>
      <c r="E26" s="59"/>
      <c r="F26" s="29">
        <f t="shared" si="0"/>
        <v>0</v>
      </c>
    </row>
    <row r="27" spans="1:6" ht="15.75" customHeight="1" x14ac:dyDescent="0.25">
      <c r="A27" s="39" t="s">
        <v>99</v>
      </c>
      <c r="B27" s="26" t="s">
        <v>100</v>
      </c>
      <c r="C27" s="43" t="s">
        <v>42</v>
      </c>
      <c r="D27" s="27" t="s">
        <v>94</v>
      </c>
      <c r="E27" s="59"/>
      <c r="F27" s="29">
        <f t="shared" si="0"/>
        <v>0</v>
      </c>
    </row>
    <row r="28" spans="1:6" ht="15.75" customHeight="1" x14ac:dyDescent="0.25">
      <c r="A28" s="39" t="s">
        <v>101</v>
      </c>
      <c r="B28" s="26" t="s">
        <v>52</v>
      </c>
      <c r="C28" s="43" t="s">
        <v>55</v>
      </c>
      <c r="D28" s="27" t="s">
        <v>94</v>
      </c>
      <c r="E28" s="59"/>
      <c r="F28" s="29">
        <f t="shared" si="0"/>
        <v>0</v>
      </c>
    </row>
    <row r="29" spans="1:6" ht="15.75" customHeight="1" x14ac:dyDescent="0.25">
      <c r="A29" s="39" t="s">
        <v>102</v>
      </c>
      <c r="B29" s="26" t="s">
        <v>123</v>
      </c>
      <c r="C29" s="43" t="s">
        <v>55</v>
      </c>
      <c r="D29" s="27">
        <v>18</v>
      </c>
      <c r="E29" s="59"/>
      <c r="F29" s="29">
        <f t="shared" si="0"/>
        <v>0</v>
      </c>
    </row>
    <row r="30" spans="1:6" ht="15.75" customHeight="1" x14ac:dyDescent="0.25">
      <c r="A30" s="39" t="s">
        <v>103</v>
      </c>
      <c r="B30" s="26" t="s">
        <v>104</v>
      </c>
      <c r="C30" s="43" t="s">
        <v>42</v>
      </c>
      <c r="D30" s="27" t="s">
        <v>94</v>
      </c>
      <c r="E30" s="59"/>
      <c r="F30" s="29">
        <f t="shared" si="0"/>
        <v>0</v>
      </c>
    </row>
    <row r="31" spans="1:6" ht="15.75" customHeight="1" x14ac:dyDescent="0.25">
      <c r="A31" s="39" t="s">
        <v>105</v>
      </c>
      <c r="B31" s="26" t="s">
        <v>56</v>
      </c>
      <c r="C31" s="43" t="s">
        <v>57</v>
      </c>
      <c r="D31" s="27" t="s">
        <v>124</v>
      </c>
      <c r="E31" s="59"/>
      <c r="F31" s="29">
        <f t="shared" si="0"/>
        <v>0</v>
      </c>
    </row>
    <row r="32" spans="1:6" ht="15.75" customHeight="1" x14ac:dyDescent="0.25">
      <c r="A32" s="47" t="s">
        <v>107</v>
      </c>
      <c r="B32" s="48" t="s">
        <v>58</v>
      </c>
      <c r="C32" s="63" t="s">
        <v>42</v>
      </c>
      <c r="D32" s="49">
        <v>1</v>
      </c>
      <c r="E32" s="60"/>
      <c r="F32" s="64">
        <f t="shared" si="0"/>
        <v>0</v>
      </c>
    </row>
    <row r="33" spans="1:6" ht="15.75" customHeight="1" x14ac:dyDescent="0.25">
      <c r="A33" s="97"/>
      <c r="B33" s="97"/>
      <c r="C33" s="97"/>
      <c r="D33" s="97"/>
      <c r="E33" s="72" t="s">
        <v>59</v>
      </c>
      <c r="F33" s="53">
        <f>SUM(F4:F32)</f>
        <v>0</v>
      </c>
    </row>
    <row r="34" spans="1:6" ht="15.75" customHeight="1" x14ac:dyDescent="0.25">
      <c r="E34" s="66"/>
      <c r="F34" s="66"/>
    </row>
    <row r="35" spans="1:6" ht="15.75" customHeight="1" x14ac:dyDescent="0.25">
      <c r="E35" s="66"/>
      <c r="F35" s="66"/>
    </row>
    <row r="36" spans="1:6" ht="15.75" customHeight="1" x14ac:dyDescent="0.25">
      <c r="E36" s="66"/>
      <c r="F36" s="66"/>
    </row>
    <row r="65247" ht="12.75" customHeight="1" x14ac:dyDescent="0.25"/>
    <row r="65248" ht="12.75" customHeight="1" x14ac:dyDescent="0.25"/>
    <row r="65249" ht="12.75" customHeight="1" x14ac:dyDescent="0.25"/>
    <row r="65250" ht="12.75" customHeight="1" x14ac:dyDescent="0.25"/>
    <row r="65251" ht="12.75" customHeight="1" x14ac:dyDescent="0.25"/>
    <row r="65252" ht="12.75" customHeight="1" x14ac:dyDescent="0.25"/>
    <row r="65253" ht="12.75" customHeight="1" x14ac:dyDescent="0.25"/>
    <row r="65254" ht="12.75" customHeight="1" x14ac:dyDescent="0.25"/>
    <row r="65255" ht="12.75" customHeight="1" x14ac:dyDescent="0.25"/>
    <row r="65256" ht="12.75" customHeight="1" x14ac:dyDescent="0.25"/>
    <row r="65257" ht="12.75" customHeight="1" x14ac:dyDescent="0.25"/>
    <row r="65258" ht="12.75" customHeight="1" x14ac:dyDescent="0.25"/>
    <row r="65259" ht="12.75" customHeight="1" x14ac:dyDescent="0.25"/>
    <row r="65260" ht="12.75" customHeight="1" x14ac:dyDescent="0.25"/>
    <row r="65261" ht="12.75" customHeight="1" x14ac:dyDescent="0.25"/>
    <row r="65262" ht="12.75" customHeight="1" x14ac:dyDescent="0.25"/>
    <row r="65263" ht="12.75" customHeight="1" x14ac:dyDescent="0.25"/>
    <row r="65264" ht="12.75" customHeight="1" x14ac:dyDescent="0.25"/>
    <row r="65265" ht="12.75" customHeight="1" x14ac:dyDescent="0.25"/>
    <row r="65266" ht="12.75" customHeight="1" x14ac:dyDescent="0.25"/>
    <row r="65267" ht="12.75" customHeight="1" x14ac:dyDescent="0.25"/>
    <row r="65268" ht="12.75" customHeight="1" x14ac:dyDescent="0.25"/>
    <row r="65269" ht="12.75" customHeight="1" x14ac:dyDescent="0.25"/>
    <row r="65270" ht="12.75" customHeight="1" x14ac:dyDescent="0.25"/>
    <row r="65271" ht="12.75" customHeight="1" x14ac:dyDescent="0.25"/>
    <row r="65272" ht="12.75" customHeight="1" x14ac:dyDescent="0.25"/>
    <row r="65273" ht="12.75" customHeight="1" x14ac:dyDescent="0.25"/>
    <row r="65274" ht="12.75" customHeight="1" x14ac:dyDescent="0.25"/>
    <row r="65275" ht="12.75" customHeight="1" x14ac:dyDescent="0.25"/>
    <row r="65276" ht="12.75" customHeight="1" x14ac:dyDescent="0.25"/>
    <row r="65277" ht="12.75" customHeight="1" x14ac:dyDescent="0.25"/>
    <row r="65278" ht="12.75" customHeight="1" x14ac:dyDescent="0.25"/>
    <row r="65279" ht="12.75" customHeight="1" x14ac:dyDescent="0.25"/>
    <row r="65280" ht="12.75" customHeight="1" x14ac:dyDescent="0.25"/>
    <row r="65281" ht="12.75" customHeight="1" x14ac:dyDescent="0.25"/>
    <row r="65282" ht="12.75" customHeight="1" x14ac:dyDescent="0.25"/>
    <row r="65283" ht="12.75" customHeight="1" x14ac:dyDescent="0.25"/>
    <row r="65284" ht="12.75" customHeight="1" x14ac:dyDescent="0.25"/>
    <row r="65285" ht="12.75" customHeight="1" x14ac:dyDescent="0.25"/>
    <row r="65286" ht="12.75" customHeight="1" x14ac:dyDescent="0.25"/>
    <row r="65287" ht="12.75" customHeight="1" x14ac:dyDescent="0.25"/>
    <row r="65288" ht="12.75" customHeight="1" x14ac:dyDescent="0.25"/>
    <row r="65289" ht="12.75" customHeight="1" x14ac:dyDescent="0.25"/>
    <row r="65290" ht="12.75" customHeight="1" x14ac:dyDescent="0.25"/>
    <row r="65291" ht="12.75" customHeight="1" x14ac:dyDescent="0.25"/>
    <row r="65292" ht="12.75" customHeight="1" x14ac:dyDescent="0.25"/>
    <row r="65293" ht="12.75" customHeight="1" x14ac:dyDescent="0.25"/>
    <row r="65294" ht="12.75" customHeight="1" x14ac:dyDescent="0.25"/>
    <row r="65295" ht="12.75" customHeight="1" x14ac:dyDescent="0.25"/>
    <row r="65296" ht="12.75" customHeight="1" x14ac:dyDescent="0.25"/>
    <row r="65297" ht="12.75" customHeight="1" x14ac:dyDescent="0.25"/>
    <row r="65298" ht="12.75" customHeight="1" x14ac:dyDescent="0.25"/>
    <row r="65299" ht="12.75" customHeight="1" x14ac:dyDescent="0.25"/>
    <row r="65300" ht="12.75" customHeight="1" x14ac:dyDescent="0.25"/>
    <row r="65301" ht="12.75" customHeight="1" x14ac:dyDescent="0.25"/>
    <row r="65302" ht="12.75" customHeight="1" x14ac:dyDescent="0.25"/>
    <row r="65303" ht="12.75" customHeight="1" x14ac:dyDescent="0.25"/>
    <row r="65304" ht="12.75" customHeight="1" x14ac:dyDescent="0.25"/>
    <row r="65305" ht="12.75" customHeight="1" x14ac:dyDescent="0.25"/>
    <row r="65306" ht="12.75" customHeight="1" x14ac:dyDescent="0.25"/>
    <row r="65307" ht="12.75" customHeight="1" x14ac:dyDescent="0.25"/>
    <row r="65308" ht="12.75" customHeight="1" x14ac:dyDescent="0.25"/>
    <row r="65309" ht="12.75" customHeight="1" x14ac:dyDescent="0.25"/>
    <row r="65310" ht="12.75" customHeight="1" x14ac:dyDescent="0.25"/>
    <row r="65311" ht="12.75" customHeight="1" x14ac:dyDescent="0.25"/>
    <row r="65312" ht="12.75" customHeight="1" x14ac:dyDescent="0.25"/>
    <row r="65313" ht="12.75" customHeight="1" x14ac:dyDescent="0.25"/>
    <row r="65314" ht="12.75" customHeight="1" x14ac:dyDescent="0.25"/>
    <row r="65315" ht="12.75" customHeight="1" x14ac:dyDescent="0.25"/>
    <row r="65316" ht="12.75" customHeight="1" x14ac:dyDescent="0.25"/>
    <row r="65317" ht="12.75" customHeight="1" x14ac:dyDescent="0.25"/>
    <row r="65318" ht="12.75" customHeight="1" x14ac:dyDescent="0.25"/>
    <row r="65319" ht="12.75" customHeight="1" x14ac:dyDescent="0.25"/>
    <row r="65320" ht="12.75" customHeight="1" x14ac:dyDescent="0.25"/>
    <row r="65321" ht="12.75" customHeight="1" x14ac:dyDescent="0.25"/>
    <row r="65322" ht="12.75" customHeight="1" x14ac:dyDescent="0.25"/>
    <row r="65323" ht="12.75" customHeight="1" x14ac:dyDescent="0.25"/>
    <row r="65324" ht="12.75" customHeight="1" x14ac:dyDescent="0.25"/>
    <row r="65325" ht="12.75" customHeight="1" x14ac:dyDescent="0.25"/>
    <row r="65326" ht="12.75" customHeight="1" x14ac:dyDescent="0.25"/>
    <row r="65327" ht="12.75" customHeight="1" x14ac:dyDescent="0.25"/>
    <row r="65328" ht="12.75" customHeight="1" x14ac:dyDescent="0.25"/>
    <row r="65329" ht="12.75" customHeight="1" x14ac:dyDescent="0.25"/>
    <row r="65330" ht="12.75" customHeight="1" x14ac:dyDescent="0.25"/>
    <row r="65331" ht="12.75" customHeight="1" x14ac:dyDescent="0.25"/>
    <row r="65332" ht="12.75" customHeight="1" x14ac:dyDescent="0.25"/>
    <row r="65333" ht="12.75" customHeight="1" x14ac:dyDescent="0.25"/>
    <row r="65334" ht="12.75" customHeight="1" x14ac:dyDescent="0.25"/>
    <row r="65335" ht="12.75" customHeight="1" x14ac:dyDescent="0.25"/>
    <row r="65336" ht="12.75" customHeight="1" x14ac:dyDescent="0.25"/>
    <row r="65337" ht="12.75" customHeight="1" x14ac:dyDescent="0.25"/>
    <row r="65338" ht="12.75" customHeight="1" x14ac:dyDescent="0.25"/>
    <row r="65339" ht="12.75" customHeight="1" x14ac:dyDescent="0.25"/>
    <row r="65340" ht="12.75" customHeight="1" x14ac:dyDescent="0.25"/>
    <row r="65341" ht="12.75" customHeight="1" x14ac:dyDescent="0.25"/>
    <row r="65342" ht="12.75" customHeight="1" x14ac:dyDescent="0.25"/>
    <row r="65343" ht="12.75" customHeight="1" x14ac:dyDescent="0.25"/>
    <row r="65344" ht="12.75" customHeight="1" x14ac:dyDescent="0.25"/>
    <row r="65345" ht="12.75" customHeight="1" x14ac:dyDescent="0.25"/>
    <row r="65346" ht="12.75" customHeight="1" x14ac:dyDescent="0.25"/>
    <row r="65347" ht="12.75" customHeight="1" x14ac:dyDescent="0.25"/>
    <row r="65348" ht="12.75" customHeight="1" x14ac:dyDescent="0.25"/>
    <row r="65349" ht="12.75" customHeight="1" x14ac:dyDescent="0.25"/>
    <row r="65350" ht="12.75" customHeight="1" x14ac:dyDescent="0.25"/>
    <row r="65351" ht="12.75" customHeight="1" x14ac:dyDescent="0.25"/>
    <row r="65352" ht="12.75" customHeight="1" x14ac:dyDescent="0.25"/>
    <row r="65353" ht="12.75" customHeight="1" x14ac:dyDescent="0.25"/>
    <row r="65354" ht="12.75" customHeight="1" x14ac:dyDescent="0.25"/>
    <row r="65355" ht="12.75" customHeight="1" x14ac:dyDescent="0.25"/>
    <row r="65356" ht="12.75" customHeight="1" x14ac:dyDescent="0.25"/>
    <row r="65357" ht="12.75" customHeight="1" x14ac:dyDescent="0.25"/>
    <row r="65358" ht="12.75" customHeight="1" x14ac:dyDescent="0.25"/>
    <row r="65359" ht="12.75" customHeight="1" x14ac:dyDescent="0.25"/>
    <row r="65360" ht="12.75" customHeight="1" x14ac:dyDescent="0.25"/>
    <row r="65361" ht="12.75" customHeight="1" x14ac:dyDescent="0.25"/>
    <row r="65362" ht="12.75" customHeight="1" x14ac:dyDescent="0.25"/>
    <row r="65363" ht="12.75" customHeight="1" x14ac:dyDescent="0.25"/>
    <row r="65364" ht="12.75" customHeight="1" x14ac:dyDescent="0.25"/>
    <row r="65365" ht="12.75" customHeight="1" x14ac:dyDescent="0.25"/>
    <row r="65366" ht="12.75" customHeight="1" x14ac:dyDescent="0.25"/>
    <row r="65367" ht="12.75" customHeight="1" x14ac:dyDescent="0.25"/>
    <row r="65368" ht="12.75" customHeight="1" x14ac:dyDescent="0.25"/>
    <row r="65369" ht="12.75" customHeight="1" x14ac:dyDescent="0.25"/>
    <row r="65370" ht="12.75" customHeight="1" x14ac:dyDescent="0.25"/>
    <row r="65371" ht="12.75" customHeight="1" x14ac:dyDescent="0.25"/>
    <row r="65372" ht="12.75" customHeight="1" x14ac:dyDescent="0.25"/>
    <row r="65373" ht="12.75" customHeight="1" x14ac:dyDescent="0.25"/>
    <row r="65374" ht="12.75" customHeight="1" x14ac:dyDescent="0.25"/>
    <row r="65375" ht="12.75" customHeight="1" x14ac:dyDescent="0.25"/>
    <row r="65376" ht="12.75" customHeight="1" x14ac:dyDescent="0.25"/>
    <row r="65377" ht="12.75" customHeight="1" x14ac:dyDescent="0.25"/>
    <row r="65378" ht="12.75" customHeight="1" x14ac:dyDescent="0.25"/>
    <row r="65379" ht="12.75" customHeight="1" x14ac:dyDescent="0.25"/>
    <row r="65380" ht="12.75" customHeight="1" x14ac:dyDescent="0.25"/>
    <row r="65381" ht="12.75" customHeight="1" x14ac:dyDescent="0.25"/>
    <row r="65382" ht="12.75" customHeight="1" x14ac:dyDescent="0.25"/>
    <row r="65383" ht="12.75" customHeight="1" x14ac:dyDescent="0.25"/>
    <row r="65384" ht="12.75" customHeight="1" x14ac:dyDescent="0.25"/>
    <row r="65385" ht="12.75" customHeight="1" x14ac:dyDescent="0.25"/>
    <row r="65386" ht="12.75" customHeight="1" x14ac:dyDescent="0.25"/>
    <row r="65387" ht="12.75" customHeight="1" x14ac:dyDescent="0.25"/>
    <row r="65388" ht="12.75" customHeight="1" x14ac:dyDescent="0.25"/>
    <row r="65389" ht="12.75" customHeight="1" x14ac:dyDescent="0.25"/>
    <row r="65390" ht="12.75" customHeight="1" x14ac:dyDescent="0.25"/>
    <row r="65391" ht="12.75" customHeight="1" x14ac:dyDescent="0.25"/>
    <row r="65392" ht="12.75" customHeight="1" x14ac:dyDescent="0.25"/>
    <row r="65393" ht="12.75" customHeight="1" x14ac:dyDescent="0.25"/>
    <row r="65394" ht="12.75" customHeight="1" x14ac:dyDescent="0.25"/>
    <row r="65395" ht="12.75" customHeight="1" x14ac:dyDescent="0.25"/>
    <row r="65396" ht="12.75" customHeight="1" x14ac:dyDescent="0.25"/>
    <row r="65397" ht="12.75" customHeight="1" x14ac:dyDescent="0.25"/>
    <row r="65398" ht="12.75" customHeight="1" x14ac:dyDescent="0.25"/>
    <row r="65399" ht="12.75" customHeight="1" x14ac:dyDescent="0.25"/>
    <row r="65400" ht="12.75" customHeight="1" x14ac:dyDescent="0.25"/>
    <row r="65401" ht="12.75" customHeight="1" x14ac:dyDescent="0.25"/>
    <row r="65402" ht="12.75" customHeight="1" x14ac:dyDescent="0.25"/>
    <row r="65403" ht="12.75" customHeight="1" x14ac:dyDescent="0.25"/>
    <row r="65404" ht="12.75" customHeight="1" x14ac:dyDescent="0.25"/>
    <row r="65405" ht="12.75" customHeight="1" x14ac:dyDescent="0.25"/>
    <row r="65406" ht="12.75" customHeight="1" x14ac:dyDescent="0.25"/>
    <row r="65407" ht="12.75" customHeight="1" x14ac:dyDescent="0.25"/>
    <row r="65408" ht="12.75" customHeight="1" x14ac:dyDescent="0.25"/>
    <row r="65409" ht="12.75" customHeight="1" x14ac:dyDescent="0.25"/>
    <row r="65410" ht="12.75" customHeight="1" x14ac:dyDescent="0.25"/>
    <row r="65411" ht="12.75" customHeight="1" x14ac:dyDescent="0.25"/>
    <row r="65412" ht="12.75" customHeight="1" x14ac:dyDescent="0.25"/>
    <row r="65413" ht="12.75" customHeight="1" x14ac:dyDescent="0.25"/>
    <row r="65414" ht="12.75" customHeight="1" x14ac:dyDescent="0.25"/>
    <row r="65415" ht="12.75" customHeight="1" x14ac:dyDescent="0.25"/>
    <row r="65416" ht="12.75" customHeight="1" x14ac:dyDescent="0.25"/>
    <row r="65417" ht="12.75" customHeight="1" x14ac:dyDescent="0.25"/>
    <row r="65418" ht="12.75" customHeight="1" x14ac:dyDescent="0.25"/>
    <row r="65419" ht="12.75" customHeight="1" x14ac:dyDescent="0.25"/>
    <row r="65420" ht="12.75" customHeight="1" x14ac:dyDescent="0.25"/>
    <row r="65421" ht="12.75" customHeight="1" x14ac:dyDescent="0.25"/>
    <row r="65422" ht="12.75" customHeight="1" x14ac:dyDescent="0.25"/>
    <row r="65423" ht="12.75" customHeight="1" x14ac:dyDescent="0.25"/>
    <row r="65424" ht="12.75" customHeight="1" x14ac:dyDescent="0.25"/>
    <row r="65425" ht="12.75" customHeight="1" x14ac:dyDescent="0.25"/>
    <row r="65426" ht="12.75" customHeight="1" x14ac:dyDescent="0.25"/>
    <row r="65427" ht="12.75" customHeight="1" x14ac:dyDescent="0.25"/>
    <row r="65428" ht="12.75" customHeight="1" x14ac:dyDescent="0.25"/>
    <row r="65429" ht="12.75" customHeight="1" x14ac:dyDescent="0.25"/>
    <row r="65430" ht="12.75" customHeight="1" x14ac:dyDescent="0.25"/>
    <row r="65431" ht="12.75" customHeight="1" x14ac:dyDescent="0.25"/>
    <row r="65432" ht="12.75" customHeight="1" x14ac:dyDescent="0.25"/>
    <row r="65433" ht="12.75" customHeight="1" x14ac:dyDescent="0.25"/>
    <row r="65434" ht="12.75" customHeight="1" x14ac:dyDescent="0.25"/>
    <row r="65435" ht="12.75" customHeight="1" x14ac:dyDescent="0.25"/>
    <row r="65436" ht="12.75" customHeight="1" x14ac:dyDescent="0.25"/>
    <row r="65437" ht="12.75" customHeight="1" x14ac:dyDescent="0.25"/>
    <row r="65438" ht="12.75" customHeight="1" x14ac:dyDescent="0.25"/>
    <row r="65439" ht="12.75" customHeight="1" x14ac:dyDescent="0.25"/>
    <row r="65440" ht="12.75" customHeight="1" x14ac:dyDescent="0.25"/>
    <row r="65441" ht="12.75" customHeight="1" x14ac:dyDescent="0.25"/>
    <row r="65442" ht="12.75" customHeight="1" x14ac:dyDescent="0.25"/>
    <row r="65443" ht="12.75" customHeight="1" x14ac:dyDescent="0.25"/>
    <row r="65444" ht="12.75" customHeight="1" x14ac:dyDescent="0.25"/>
    <row r="65445" ht="12.75" customHeight="1" x14ac:dyDescent="0.25"/>
    <row r="65446" ht="12.75" customHeight="1" x14ac:dyDescent="0.25"/>
    <row r="65447" ht="12.75" customHeight="1" x14ac:dyDescent="0.25"/>
    <row r="65448" ht="12.75" customHeight="1" x14ac:dyDescent="0.25"/>
    <row r="65449" ht="12.75" customHeight="1" x14ac:dyDescent="0.25"/>
    <row r="65450" ht="12.75" customHeight="1" x14ac:dyDescent="0.25"/>
    <row r="65451" ht="12.75" customHeight="1" x14ac:dyDescent="0.25"/>
    <row r="65452" ht="12.75" customHeight="1" x14ac:dyDescent="0.25"/>
    <row r="65453" ht="12.75" customHeight="1" x14ac:dyDescent="0.25"/>
    <row r="65454" ht="12.75" customHeight="1" x14ac:dyDescent="0.25"/>
    <row r="65455" ht="12.75" customHeight="1" x14ac:dyDescent="0.25"/>
    <row r="65456" ht="12.75" customHeight="1" x14ac:dyDescent="0.25"/>
    <row r="65457" ht="12.75" customHeight="1" x14ac:dyDescent="0.25"/>
    <row r="65458" ht="12.75" customHeight="1" x14ac:dyDescent="0.25"/>
    <row r="65459" ht="12.75" customHeight="1" x14ac:dyDescent="0.25"/>
    <row r="65460" ht="12.75" customHeight="1" x14ac:dyDescent="0.25"/>
    <row r="65461" ht="12.75" customHeight="1" x14ac:dyDescent="0.25"/>
    <row r="65462" ht="12.75" customHeight="1" x14ac:dyDescent="0.25"/>
    <row r="65463" ht="12.75" customHeight="1" x14ac:dyDescent="0.25"/>
    <row r="65464" ht="12.75" customHeight="1" x14ac:dyDescent="0.25"/>
    <row r="65465" ht="12.75" customHeight="1" x14ac:dyDescent="0.25"/>
    <row r="65466" ht="12.75" customHeight="1" x14ac:dyDescent="0.25"/>
    <row r="65467" ht="12.75" customHeight="1" x14ac:dyDescent="0.25"/>
    <row r="65468" ht="12.75" customHeight="1" x14ac:dyDescent="0.25"/>
    <row r="65469" ht="12.75" customHeight="1" x14ac:dyDescent="0.25"/>
    <row r="65470" ht="12.75" customHeight="1" x14ac:dyDescent="0.25"/>
    <row r="65471" ht="12.75" customHeight="1" x14ac:dyDescent="0.25"/>
    <row r="65472" ht="12.75" customHeight="1" x14ac:dyDescent="0.25"/>
    <row r="65473" ht="12.75" customHeight="1" x14ac:dyDescent="0.25"/>
    <row r="65474" ht="12.75" customHeight="1" x14ac:dyDescent="0.25"/>
    <row r="65475" ht="12.75" customHeight="1" x14ac:dyDescent="0.25"/>
    <row r="65476" ht="12.75" customHeight="1" x14ac:dyDescent="0.25"/>
    <row r="65477" ht="12.75" customHeight="1" x14ac:dyDescent="0.25"/>
    <row r="65478" ht="12.75" customHeight="1" x14ac:dyDescent="0.25"/>
    <row r="65479" ht="12.75" customHeight="1" x14ac:dyDescent="0.25"/>
    <row r="65480" ht="12.75" customHeight="1" x14ac:dyDescent="0.25"/>
    <row r="65481" ht="12.75" customHeight="1" x14ac:dyDescent="0.25"/>
    <row r="65482" ht="12.75" customHeight="1" x14ac:dyDescent="0.25"/>
    <row r="65483" ht="12.75" customHeight="1" x14ac:dyDescent="0.25"/>
    <row r="65484" ht="12.75" customHeight="1" x14ac:dyDescent="0.25"/>
    <row r="65485" ht="12.75" customHeight="1" x14ac:dyDescent="0.25"/>
    <row r="65486" ht="12.75" customHeight="1" x14ac:dyDescent="0.25"/>
    <row r="65487" ht="12.75" customHeight="1" x14ac:dyDescent="0.25"/>
    <row r="65488" ht="12.75" customHeight="1" x14ac:dyDescent="0.25"/>
    <row r="65489" ht="12.75" customHeight="1" x14ac:dyDescent="0.25"/>
    <row r="65490" ht="12.75" customHeight="1" x14ac:dyDescent="0.25"/>
    <row r="65491" ht="12.75" customHeight="1" x14ac:dyDescent="0.25"/>
    <row r="65492" ht="12.75" customHeight="1" x14ac:dyDescent="0.25"/>
    <row r="65493" ht="12.75" customHeight="1" x14ac:dyDescent="0.25"/>
    <row r="65494" ht="12.75" customHeight="1" x14ac:dyDescent="0.25"/>
    <row r="65495" ht="12.75" customHeight="1" x14ac:dyDescent="0.25"/>
    <row r="65496" ht="12.75" customHeight="1" x14ac:dyDescent="0.25"/>
    <row r="65497" ht="12.75" customHeight="1" x14ac:dyDescent="0.25"/>
    <row r="65498" ht="12.75" customHeight="1" x14ac:dyDescent="0.25"/>
    <row r="65499" ht="12.75" customHeight="1" x14ac:dyDescent="0.25"/>
    <row r="65500" ht="12.75" customHeight="1" x14ac:dyDescent="0.25"/>
    <row r="65501" ht="12.75" customHeight="1" x14ac:dyDescent="0.25"/>
    <row r="65502" ht="12.75" customHeight="1" x14ac:dyDescent="0.25"/>
    <row r="65503" ht="12.75" customHeight="1" x14ac:dyDescent="0.25"/>
    <row r="65504" ht="12.75" customHeight="1" x14ac:dyDescent="0.25"/>
    <row r="65505" ht="12.75" customHeight="1" x14ac:dyDescent="0.25"/>
    <row r="65506" ht="12.75" customHeight="1" x14ac:dyDescent="0.25"/>
    <row r="65507" ht="12.75" customHeight="1" x14ac:dyDescent="0.25"/>
    <row r="65508" ht="12.75" customHeight="1" x14ac:dyDescent="0.25"/>
    <row r="65509" ht="12.75" customHeight="1" x14ac:dyDescent="0.25"/>
    <row r="65510" ht="12.75" customHeight="1" x14ac:dyDescent="0.25"/>
    <row r="65511" ht="12.75" customHeight="1" x14ac:dyDescent="0.25"/>
    <row r="65512" ht="12.75" customHeight="1" x14ac:dyDescent="0.25"/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  <row r="65522" ht="12.75" customHeight="1" x14ac:dyDescent="0.25"/>
    <row r="65523" ht="12.75" customHeight="1" x14ac:dyDescent="0.25"/>
    <row r="65524" ht="12.75" customHeight="1" x14ac:dyDescent="0.25"/>
    <row r="65525" ht="12.75" customHeight="1" x14ac:dyDescent="0.25"/>
    <row r="65526" ht="12.75" customHeight="1" x14ac:dyDescent="0.25"/>
    <row r="65527" ht="12.75" customHeight="1" x14ac:dyDescent="0.25"/>
    <row r="65528" ht="12.75" customHeight="1" x14ac:dyDescent="0.25"/>
    <row r="65529" ht="12.75" customHeight="1" x14ac:dyDescent="0.25"/>
    <row r="65530" ht="12.75" customHeight="1" x14ac:dyDescent="0.25"/>
    <row r="65531" ht="12.75" customHeight="1" x14ac:dyDescent="0.25"/>
    <row r="65532" ht="12.75" customHeight="1" x14ac:dyDescent="0.25"/>
    <row r="65533" ht="12.75" customHeight="1" x14ac:dyDescent="0.25"/>
    <row r="65534" ht="12.75" customHeight="1" x14ac:dyDescent="0.25"/>
  </sheetData>
  <mergeCells count="3">
    <mergeCell ref="A1:F1"/>
    <mergeCell ref="B2:F2"/>
    <mergeCell ref="A33:D3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65534"/>
  <sheetViews>
    <sheetView zoomScaleNormal="100" workbookViewId="0">
      <selection activeCell="E3" sqref="E3"/>
    </sheetView>
  </sheetViews>
  <sheetFormatPr defaultColWidth="8.7109375" defaultRowHeight="15" x14ac:dyDescent="0.25"/>
  <cols>
    <col min="1" max="1" width="5.85546875" customWidth="1"/>
    <col min="2" max="2" width="30.140625" customWidth="1"/>
    <col min="3" max="3" width="10.85546875" customWidth="1"/>
    <col min="4" max="4" width="11.140625" customWidth="1"/>
    <col min="5" max="5" width="10.42578125" customWidth="1"/>
    <col min="6" max="6" width="11.5703125" customWidth="1"/>
    <col min="7" max="7" width="18.7109375" customWidth="1"/>
  </cols>
  <sheetData>
    <row r="1" spans="1:6" ht="15.75" customHeight="1" x14ac:dyDescent="0.25">
      <c r="A1" s="95" t="s">
        <v>125</v>
      </c>
      <c r="B1" s="95"/>
      <c r="C1" s="95"/>
      <c r="D1" s="95"/>
      <c r="E1" s="95"/>
      <c r="F1" s="95"/>
    </row>
    <row r="2" spans="1:6" ht="39" customHeight="1" x14ac:dyDescent="0.25">
      <c r="A2" s="22" t="s">
        <v>35</v>
      </c>
      <c r="B2" s="23" t="s">
        <v>36</v>
      </c>
      <c r="C2" s="22" t="s">
        <v>37</v>
      </c>
      <c r="D2" s="22" t="s">
        <v>38</v>
      </c>
      <c r="E2" s="24" t="s">
        <v>39</v>
      </c>
      <c r="F2" s="22" t="s">
        <v>40</v>
      </c>
    </row>
    <row r="3" spans="1:6" ht="15.75" customHeight="1" x14ac:dyDescent="0.25">
      <c r="A3" s="33" t="s">
        <v>61</v>
      </c>
      <c r="B3" s="73" t="s">
        <v>62</v>
      </c>
      <c r="C3" s="35" t="s">
        <v>42</v>
      </c>
      <c r="D3" s="36" t="s">
        <v>94</v>
      </c>
      <c r="E3" s="74"/>
      <c r="F3" s="75">
        <f t="shared" ref="F3:F31" si="0">ROUND(E3*D3,2)</f>
        <v>0</v>
      </c>
    </row>
    <row r="4" spans="1:6" ht="15.75" customHeight="1" x14ac:dyDescent="0.25">
      <c r="A4" s="39" t="s">
        <v>63</v>
      </c>
      <c r="B4" s="26" t="s">
        <v>64</v>
      </c>
      <c r="C4" s="43" t="s">
        <v>42</v>
      </c>
      <c r="D4" s="27" t="s">
        <v>94</v>
      </c>
      <c r="E4" s="59"/>
      <c r="F4" s="29">
        <f t="shared" si="0"/>
        <v>0</v>
      </c>
    </row>
    <row r="5" spans="1:6" ht="15.75" customHeight="1" x14ac:dyDescent="0.25">
      <c r="A5" s="39" t="s">
        <v>65</v>
      </c>
      <c r="B5" s="26" t="s">
        <v>66</v>
      </c>
      <c r="C5" s="43" t="s">
        <v>42</v>
      </c>
      <c r="D5" s="27" t="s">
        <v>94</v>
      </c>
      <c r="E5" s="59"/>
      <c r="F5" s="29">
        <f t="shared" si="0"/>
        <v>0</v>
      </c>
    </row>
    <row r="6" spans="1:6" ht="15.75" customHeight="1" x14ac:dyDescent="0.25">
      <c r="A6" s="39" t="s">
        <v>67</v>
      </c>
      <c r="B6" s="26" t="s">
        <v>41</v>
      </c>
      <c r="C6" s="43" t="s">
        <v>42</v>
      </c>
      <c r="D6" s="27">
        <v>1</v>
      </c>
      <c r="E6" s="59"/>
      <c r="F6" s="29">
        <f t="shared" si="0"/>
        <v>0</v>
      </c>
    </row>
    <row r="7" spans="1:6" ht="15.75" customHeight="1" x14ac:dyDescent="0.25">
      <c r="A7" s="39" t="s">
        <v>68</v>
      </c>
      <c r="B7" s="26" t="s">
        <v>43</v>
      </c>
      <c r="C7" s="43" t="s">
        <v>42</v>
      </c>
      <c r="D7" s="27">
        <v>1</v>
      </c>
      <c r="E7" s="59"/>
      <c r="F7" s="29">
        <f t="shared" si="0"/>
        <v>0</v>
      </c>
    </row>
    <row r="8" spans="1:6" ht="15.75" customHeight="1" x14ac:dyDescent="0.25">
      <c r="A8" s="39" t="s">
        <v>69</v>
      </c>
      <c r="B8" s="26" t="s">
        <v>44</v>
      </c>
      <c r="C8" s="43" t="s">
        <v>42</v>
      </c>
      <c r="D8" s="27">
        <v>2</v>
      </c>
      <c r="E8" s="59"/>
      <c r="F8" s="29">
        <f t="shared" si="0"/>
        <v>0</v>
      </c>
    </row>
    <row r="9" spans="1:6" ht="15.75" customHeight="1" x14ac:dyDescent="0.25">
      <c r="A9" s="39" t="s">
        <v>70</v>
      </c>
      <c r="B9" s="71" t="s">
        <v>45</v>
      </c>
      <c r="C9" s="43" t="s">
        <v>42</v>
      </c>
      <c r="D9" s="27">
        <v>2</v>
      </c>
      <c r="E9" s="59"/>
      <c r="F9" s="29">
        <f t="shared" si="0"/>
        <v>0</v>
      </c>
    </row>
    <row r="10" spans="1:6" ht="15.75" customHeight="1" x14ac:dyDescent="0.25">
      <c r="A10" s="39" t="s">
        <v>71</v>
      </c>
      <c r="B10" s="26" t="s">
        <v>46</v>
      </c>
      <c r="C10" s="43" t="s">
        <v>42</v>
      </c>
      <c r="D10" s="27">
        <v>1</v>
      </c>
      <c r="E10" s="59"/>
      <c r="F10" s="29">
        <f t="shared" si="0"/>
        <v>0</v>
      </c>
    </row>
    <row r="11" spans="1:6" ht="15.75" customHeight="1" x14ac:dyDescent="0.25">
      <c r="A11" s="39" t="s">
        <v>72</v>
      </c>
      <c r="B11" s="26" t="s">
        <v>47</v>
      </c>
      <c r="C11" s="43" t="s">
        <v>42</v>
      </c>
      <c r="D11" s="27">
        <v>1</v>
      </c>
      <c r="E11" s="59"/>
      <c r="F11" s="29">
        <f t="shared" si="0"/>
        <v>0</v>
      </c>
    </row>
    <row r="12" spans="1:6" ht="15.75" customHeight="1" x14ac:dyDescent="0.25">
      <c r="A12" s="39" t="s">
        <v>73</v>
      </c>
      <c r="B12" s="42" t="s">
        <v>48</v>
      </c>
      <c r="C12" s="43" t="s">
        <v>49</v>
      </c>
      <c r="D12" s="27" t="s">
        <v>94</v>
      </c>
      <c r="E12" s="59"/>
      <c r="F12" s="29">
        <f t="shared" si="0"/>
        <v>0</v>
      </c>
    </row>
    <row r="13" spans="1:6" ht="15.75" customHeight="1" x14ac:dyDescent="0.25">
      <c r="A13" s="39" t="s">
        <v>74</v>
      </c>
      <c r="B13" s="42" t="s">
        <v>50</v>
      </c>
      <c r="C13" s="43" t="s">
        <v>49</v>
      </c>
      <c r="D13" s="27" t="s">
        <v>94</v>
      </c>
      <c r="E13" s="59"/>
      <c r="F13" s="29">
        <f t="shared" si="0"/>
        <v>0</v>
      </c>
    </row>
    <row r="14" spans="1:6" ht="15.75" customHeight="1" x14ac:dyDescent="0.25">
      <c r="A14" s="39" t="s">
        <v>75</v>
      </c>
      <c r="B14" s="26" t="s">
        <v>76</v>
      </c>
      <c r="C14" s="43" t="s">
        <v>42</v>
      </c>
      <c r="D14" s="27" t="s">
        <v>94</v>
      </c>
      <c r="E14" s="59"/>
      <c r="F14" s="29">
        <f t="shared" si="0"/>
        <v>0</v>
      </c>
    </row>
    <row r="15" spans="1:6" ht="15.75" customHeight="1" x14ac:dyDescent="0.25">
      <c r="A15" s="39" t="s">
        <v>77</v>
      </c>
      <c r="B15" s="26" t="s">
        <v>78</v>
      </c>
      <c r="C15" s="43" t="s">
        <v>42</v>
      </c>
      <c r="D15" s="27" t="s">
        <v>94</v>
      </c>
      <c r="E15" s="59"/>
      <c r="F15" s="29">
        <f t="shared" si="0"/>
        <v>0</v>
      </c>
    </row>
    <row r="16" spans="1:6" ht="15.75" customHeight="1" x14ac:dyDescent="0.25">
      <c r="A16" s="39" t="s">
        <v>79</v>
      </c>
      <c r="B16" s="26" t="s">
        <v>80</v>
      </c>
      <c r="C16" s="43" t="s">
        <v>42</v>
      </c>
      <c r="D16" s="27" t="s">
        <v>94</v>
      </c>
      <c r="E16" s="59"/>
      <c r="F16" s="29">
        <f t="shared" si="0"/>
        <v>0</v>
      </c>
    </row>
    <row r="17" spans="1:6" ht="15.75" customHeight="1" x14ac:dyDescent="0.25">
      <c r="A17" s="39" t="s">
        <v>81</v>
      </c>
      <c r="B17" s="26" t="s">
        <v>82</v>
      </c>
      <c r="C17" s="43" t="s">
        <v>42</v>
      </c>
      <c r="D17" s="27" t="s">
        <v>94</v>
      </c>
      <c r="E17" s="59"/>
      <c r="F17" s="29">
        <f t="shared" si="0"/>
        <v>0</v>
      </c>
    </row>
    <row r="18" spans="1:6" ht="15.75" customHeight="1" x14ac:dyDescent="0.25">
      <c r="A18" s="39" t="s">
        <v>83</v>
      </c>
      <c r="B18" s="26" t="s">
        <v>84</v>
      </c>
      <c r="C18" s="43" t="s">
        <v>49</v>
      </c>
      <c r="D18" s="27" t="s">
        <v>94</v>
      </c>
      <c r="E18" s="59"/>
      <c r="F18" s="29">
        <f t="shared" si="0"/>
        <v>0</v>
      </c>
    </row>
    <row r="19" spans="1:6" ht="15.75" customHeight="1" x14ac:dyDescent="0.25">
      <c r="A19" s="39" t="s">
        <v>85</v>
      </c>
      <c r="B19" s="26" t="s">
        <v>86</v>
      </c>
      <c r="C19" s="43" t="s">
        <v>49</v>
      </c>
      <c r="D19" s="27" t="s">
        <v>94</v>
      </c>
      <c r="E19" s="59"/>
      <c r="F19" s="29">
        <f t="shared" si="0"/>
        <v>0</v>
      </c>
    </row>
    <row r="20" spans="1:6" ht="15.75" customHeight="1" x14ac:dyDescent="0.25">
      <c r="A20" s="39" t="s">
        <v>87</v>
      </c>
      <c r="B20" s="26" t="s">
        <v>51</v>
      </c>
      <c r="C20" s="43" t="s">
        <v>49</v>
      </c>
      <c r="D20" s="27">
        <v>2</v>
      </c>
      <c r="E20" s="59"/>
      <c r="F20" s="29">
        <f t="shared" si="0"/>
        <v>0</v>
      </c>
    </row>
    <row r="21" spans="1:6" ht="15.75" customHeight="1" x14ac:dyDescent="0.25">
      <c r="A21" s="39" t="s">
        <v>88</v>
      </c>
      <c r="B21" s="26" t="s">
        <v>89</v>
      </c>
      <c r="C21" s="43" t="s">
        <v>42</v>
      </c>
      <c r="D21" s="27" t="s">
        <v>94</v>
      </c>
      <c r="E21" s="59"/>
      <c r="F21" s="29">
        <f t="shared" si="0"/>
        <v>0</v>
      </c>
    </row>
    <row r="22" spans="1:6" ht="15.75" customHeight="1" x14ac:dyDescent="0.25">
      <c r="A22" s="39" t="s">
        <v>90</v>
      </c>
      <c r="B22" s="42" t="s">
        <v>91</v>
      </c>
      <c r="C22" s="43" t="s">
        <v>49</v>
      </c>
      <c r="D22" s="27" t="s">
        <v>94</v>
      </c>
      <c r="E22" s="59"/>
      <c r="F22" s="29">
        <f t="shared" si="0"/>
        <v>0</v>
      </c>
    </row>
    <row r="23" spans="1:6" ht="15.75" customHeight="1" x14ac:dyDescent="0.25">
      <c r="A23" s="39" t="s">
        <v>92</v>
      </c>
      <c r="B23" s="26" t="s">
        <v>93</v>
      </c>
      <c r="C23" s="43" t="s">
        <v>42</v>
      </c>
      <c r="D23" s="27" t="s">
        <v>94</v>
      </c>
      <c r="E23" s="59"/>
      <c r="F23" s="29">
        <f t="shared" si="0"/>
        <v>0</v>
      </c>
    </row>
    <row r="24" spans="1:6" ht="15.75" customHeight="1" x14ac:dyDescent="0.25">
      <c r="A24" s="39" t="s">
        <v>95</v>
      </c>
      <c r="B24" s="42" t="s">
        <v>96</v>
      </c>
      <c r="C24" s="43" t="s">
        <v>42</v>
      </c>
      <c r="D24" s="27" t="s">
        <v>94</v>
      </c>
      <c r="E24" s="59"/>
      <c r="F24" s="29">
        <f t="shared" si="0"/>
        <v>0</v>
      </c>
    </row>
    <row r="25" spans="1:6" ht="15.75" customHeight="1" x14ac:dyDescent="0.25">
      <c r="A25" s="39" t="s">
        <v>97</v>
      </c>
      <c r="B25" s="26" t="s">
        <v>122</v>
      </c>
      <c r="C25" s="43" t="s">
        <v>42</v>
      </c>
      <c r="D25" s="27" t="s">
        <v>94</v>
      </c>
      <c r="E25" s="59"/>
      <c r="F25" s="29">
        <f t="shared" si="0"/>
        <v>0</v>
      </c>
    </row>
    <row r="26" spans="1:6" ht="15.75" customHeight="1" x14ac:dyDescent="0.25">
      <c r="A26" s="39" t="s">
        <v>99</v>
      </c>
      <c r="B26" s="26" t="s">
        <v>100</v>
      </c>
      <c r="C26" s="43" t="s">
        <v>42</v>
      </c>
      <c r="D26" s="27" t="s">
        <v>94</v>
      </c>
      <c r="E26" s="59"/>
      <c r="F26" s="29">
        <f t="shared" si="0"/>
        <v>0</v>
      </c>
    </row>
    <row r="27" spans="1:6" ht="15.75" customHeight="1" x14ac:dyDescent="0.25">
      <c r="A27" s="39" t="s">
        <v>101</v>
      </c>
      <c r="B27" s="26" t="s">
        <v>52</v>
      </c>
      <c r="C27" s="43" t="s">
        <v>55</v>
      </c>
      <c r="D27" s="27" t="s">
        <v>94</v>
      </c>
      <c r="E27" s="59"/>
      <c r="F27" s="29">
        <f t="shared" si="0"/>
        <v>0</v>
      </c>
    </row>
    <row r="28" spans="1:6" ht="15.75" customHeight="1" x14ac:dyDescent="0.25">
      <c r="A28" s="39" t="s">
        <v>102</v>
      </c>
      <c r="B28" s="26" t="s">
        <v>123</v>
      </c>
      <c r="C28" s="43" t="s">
        <v>55</v>
      </c>
      <c r="D28" s="27">
        <v>8</v>
      </c>
      <c r="E28" s="59"/>
      <c r="F28" s="29">
        <f t="shared" si="0"/>
        <v>0</v>
      </c>
    </row>
    <row r="29" spans="1:6" ht="15.75" customHeight="1" x14ac:dyDescent="0.25">
      <c r="A29" s="39" t="s">
        <v>120</v>
      </c>
      <c r="B29" s="26" t="s">
        <v>104</v>
      </c>
      <c r="C29" s="43" t="s">
        <v>42</v>
      </c>
      <c r="D29" s="27" t="s">
        <v>94</v>
      </c>
      <c r="E29" s="59"/>
      <c r="F29" s="29">
        <f t="shared" si="0"/>
        <v>0</v>
      </c>
    </row>
    <row r="30" spans="1:6" ht="15.75" customHeight="1" x14ac:dyDescent="0.25">
      <c r="A30" s="39" t="s">
        <v>105</v>
      </c>
      <c r="B30" s="26" t="s">
        <v>56</v>
      </c>
      <c r="C30" s="43" t="s">
        <v>57</v>
      </c>
      <c r="D30" s="27">
        <v>6</v>
      </c>
      <c r="E30" s="59"/>
      <c r="F30" s="29">
        <f t="shared" si="0"/>
        <v>0</v>
      </c>
    </row>
    <row r="31" spans="1:6" ht="15.75" customHeight="1" x14ac:dyDescent="0.25">
      <c r="A31" s="47" t="s">
        <v>107</v>
      </c>
      <c r="B31" s="48" t="s">
        <v>58</v>
      </c>
      <c r="C31" s="63" t="s">
        <v>42</v>
      </c>
      <c r="D31" s="49">
        <v>1</v>
      </c>
      <c r="E31" s="60"/>
      <c r="F31" s="64">
        <f t="shared" si="0"/>
        <v>0</v>
      </c>
    </row>
    <row r="32" spans="1:6" ht="15.75" customHeight="1" x14ac:dyDescent="0.25">
      <c r="A32" s="97"/>
      <c r="B32" s="97"/>
      <c r="C32" s="97"/>
      <c r="D32" s="97"/>
      <c r="E32" s="52" t="s">
        <v>59</v>
      </c>
      <c r="F32" s="53">
        <f>SUM(F3:F31)</f>
        <v>0</v>
      </c>
    </row>
    <row r="65421" ht="12.75" customHeight="1" x14ac:dyDescent="0.25"/>
    <row r="65422" ht="12.75" customHeight="1" x14ac:dyDescent="0.25"/>
    <row r="65423" ht="12.75" customHeight="1" x14ac:dyDescent="0.25"/>
    <row r="65424" ht="12.75" customHeight="1" x14ac:dyDescent="0.25"/>
    <row r="65425" ht="12.75" customHeight="1" x14ac:dyDescent="0.25"/>
    <row r="65426" ht="12.75" customHeight="1" x14ac:dyDescent="0.25"/>
    <row r="65427" ht="12.75" customHeight="1" x14ac:dyDescent="0.25"/>
    <row r="65428" ht="12.75" customHeight="1" x14ac:dyDescent="0.25"/>
    <row r="65429" ht="12.75" customHeight="1" x14ac:dyDescent="0.25"/>
    <row r="65430" ht="12.75" customHeight="1" x14ac:dyDescent="0.25"/>
    <row r="65431" ht="12.75" customHeight="1" x14ac:dyDescent="0.25"/>
    <row r="65432" ht="12.75" customHeight="1" x14ac:dyDescent="0.25"/>
    <row r="65433" ht="12.75" customHeight="1" x14ac:dyDescent="0.25"/>
    <row r="65434" ht="12.75" customHeight="1" x14ac:dyDescent="0.25"/>
    <row r="65435" ht="12.75" customHeight="1" x14ac:dyDescent="0.25"/>
    <row r="65436" ht="12.75" customHeight="1" x14ac:dyDescent="0.25"/>
    <row r="65437" ht="12.75" customHeight="1" x14ac:dyDescent="0.25"/>
    <row r="65438" ht="12.75" customHeight="1" x14ac:dyDescent="0.25"/>
    <row r="65439" ht="12.75" customHeight="1" x14ac:dyDescent="0.25"/>
    <row r="65440" ht="12.75" customHeight="1" x14ac:dyDescent="0.25"/>
    <row r="65441" ht="12.75" customHeight="1" x14ac:dyDescent="0.25"/>
    <row r="65442" ht="12.75" customHeight="1" x14ac:dyDescent="0.25"/>
    <row r="65443" ht="12.75" customHeight="1" x14ac:dyDescent="0.25"/>
    <row r="65444" ht="12.75" customHeight="1" x14ac:dyDescent="0.25"/>
    <row r="65445" ht="12.75" customHeight="1" x14ac:dyDescent="0.25"/>
    <row r="65446" ht="12.75" customHeight="1" x14ac:dyDescent="0.25"/>
    <row r="65447" ht="12.75" customHeight="1" x14ac:dyDescent="0.25"/>
    <row r="65448" ht="12.75" customHeight="1" x14ac:dyDescent="0.25"/>
    <row r="65449" ht="12.75" customHeight="1" x14ac:dyDescent="0.25"/>
    <row r="65450" ht="12.75" customHeight="1" x14ac:dyDescent="0.25"/>
    <row r="65451" ht="12.75" customHeight="1" x14ac:dyDescent="0.25"/>
    <row r="65452" ht="12.75" customHeight="1" x14ac:dyDescent="0.25"/>
    <row r="65453" ht="12.75" customHeight="1" x14ac:dyDescent="0.25"/>
    <row r="65454" ht="12.75" customHeight="1" x14ac:dyDescent="0.25"/>
    <row r="65455" ht="12.75" customHeight="1" x14ac:dyDescent="0.25"/>
    <row r="65456" ht="12.75" customHeight="1" x14ac:dyDescent="0.25"/>
    <row r="65457" ht="12.75" customHeight="1" x14ac:dyDescent="0.25"/>
    <row r="65458" ht="12.75" customHeight="1" x14ac:dyDescent="0.25"/>
    <row r="65459" ht="12.75" customHeight="1" x14ac:dyDescent="0.25"/>
    <row r="65460" ht="12.75" customHeight="1" x14ac:dyDescent="0.25"/>
    <row r="65461" ht="12.75" customHeight="1" x14ac:dyDescent="0.25"/>
    <row r="65462" ht="12.75" customHeight="1" x14ac:dyDescent="0.25"/>
    <row r="65463" ht="12.75" customHeight="1" x14ac:dyDescent="0.25"/>
    <row r="65464" ht="12.75" customHeight="1" x14ac:dyDescent="0.25"/>
    <row r="65465" ht="12.75" customHeight="1" x14ac:dyDescent="0.25"/>
    <row r="65466" ht="12.75" customHeight="1" x14ac:dyDescent="0.25"/>
    <row r="65467" ht="12.75" customHeight="1" x14ac:dyDescent="0.25"/>
    <row r="65468" ht="12.75" customHeight="1" x14ac:dyDescent="0.25"/>
    <row r="65469" ht="12.75" customHeight="1" x14ac:dyDescent="0.25"/>
    <row r="65470" ht="12.75" customHeight="1" x14ac:dyDescent="0.25"/>
    <row r="65471" ht="12.75" customHeight="1" x14ac:dyDescent="0.25"/>
    <row r="65472" ht="12.75" customHeight="1" x14ac:dyDescent="0.25"/>
    <row r="65473" ht="12.75" customHeight="1" x14ac:dyDescent="0.25"/>
    <row r="65474" ht="12.75" customHeight="1" x14ac:dyDescent="0.25"/>
    <row r="65475" ht="12.75" customHeight="1" x14ac:dyDescent="0.25"/>
    <row r="65476" ht="12.75" customHeight="1" x14ac:dyDescent="0.25"/>
    <row r="65477" ht="12.75" customHeight="1" x14ac:dyDescent="0.25"/>
    <row r="65478" ht="12.75" customHeight="1" x14ac:dyDescent="0.25"/>
    <row r="65479" ht="12.75" customHeight="1" x14ac:dyDescent="0.25"/>
    <row r="65480" ht="12.75" customHeight="1" x14ac:dyDescent="0.25"/>
    <row r="65481" ht="12.75" customHeight="1" x14ac:dyDescent="0.25"/>
    <row r="65482" ht="12.75" customHeight="1" x14ac:dyDescent="0.25"/>
    <row r="65483" ht="12.75" customHeight="1" x14ac:dyDescent="0.25"/>
    <row r="65484" ht="12.75" customHeight="1" x14ac:dyDescent="0.25"/>
    <row r="65485" ht="12.75" customHeight="1" x14ac:dyDescent="0.25"/>
    <row r="65486" ht="12.75" customHeight="1" x14ac:dyDescent="0.25"/>
    <row r="65487" ht="12.75" customHeight="1" x14ac:dyDescent="0.25"/>
    <row r="65488" ht="12.75" customHeight="1" x14ac:dyDescent="0.25"/>
    <row r="65489" ht="12.75" customHeight="1" x14ac:dyDescent="0.25"/>
    <row r="65490" ht="12.75" customHeight="1" x14ac:dyDescent="0.25"/>
    <row r="65491" ht="12.75" customHeight="1" x14ac:dyDescent="0.25"/>
    <row r="65492" ht="12.75" customHeight="1" x14ac:dyDescent="0.25"/>
    <row r="65493" ht="12.75" customHeight="1" x14ac:dyDescent="0.25"/>
    <row r="65494" ht="12.75" customHeight="1" x14ac:dyDescent="0.25"/>
    <row r="65495" ht="12.75" customHeight="1" x14ac:dyDescent="0.25"/>
    <row r="65496" ht="12.75" customHeight="1" x14ac:dyDescent="0.25"/>
    <row r="65497" ht="12.75" customHeight="1" x14ac:dyDescent="0.25"/>
    <row r="65498" ht="12.75" customHeight="1" x14ac:dyDescent="0.25"/>
    <row r="65499" ht="12.75" customHeight="1" x14ac:dyDescent="0.25"/>
    <row r="65500" ht="12.75" customHeight="1" x14ac:dyDescent="0.25"/>
    <row r="65501" ht="12.75" customHeight="1" x14ac:dyDescent="0.25"/>
    <row r="65502" ht="12.75" customHeight="1" x14ac:dyDescent="0.25"/>
    <row r="65503" ht="12.75" customHeight="1" x14ac:dyDescent="0.25"/>
    <row r="65504" ht="12.75" customHeight="1" x14ac:dyDescent="0.25"/>
    <row r="65505" ht="12.75" customHeight="1" x14ac:dyDescent="0.25"/>
    <row r="65506" ht="12.75" customHeight="1" x14ac:dyDescent="0.25"/>
    <row r="65507" ht="12.75" customHeight="1" x14ac:dyDescent="0.25"/>
    <row r="65508" ht="12.75" customHeight="1" x14ac:dyDescent="0.25"/>
    <row r="65509" ht="12.75" customHeight="1" x14ac:dyDescent="0.25"/>
    <row r="65510" ht="12.75" customHeight="1" x14ac:dyDescent="0.25"/>
    <row r="65511" ht="12.75" customHeight="1" x14ac:dyDescent="0.25"/>
    <row r="65512" ht="12.75" customHeight="1" x14ac:dyDescent="0.25"/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  <row r="65522" ht="12.75" customHeight="1" x14ac:dyDescent="0.25"/>
    <row r="65523" ht="12.75" customHeight="1" x14ac:dyDescent="0.25"/>
    <row r="65524" ht="12.75" customHeight="1" x14ac:dyDescent="0.25"/>
    <row r="65525" ht="12.75" customHeight="1" x14ac:dyDescent="0.25"/>
    <row r="65526" ht="12.75" customHeight="1" x14ac:dyDescent="0.25"/>
    <row r="65527" ht="12.75" customHeight="1" x14ac:dyDescent="0.25"/>
    <row r="65528" ht="12.75" customHeight="1" x14ac:dyDescent="0.25"/>
    <row r="65529" ht="12.75" customHeight="1" x14ac:dyDescent="0.25"/>
    <row r="65530" ht="12.75" customHeight="1" x14ac:dyDescent="0.25"/>
    <row r="65531" ht="12.75" customHeight="1" x14ac:dyDescent="0.25"/>
    <row r="65532" ht="12.75" customHeight="1" x14ac:dyDescent="0.25"/>
    <row r="65533" ht="12.75" customHeight="1" x14ac:dyDescent="0.25"/>
    <row r="65534" ht="12.75" customHeight="1" x14ac:dyDescent="0.25"/>
  </sheetData>
  <mergeCells count="2">
    <mergeCell ref="A1:F1"/>
    <mergeCell ref="A32:D3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7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5.7109375" customWidth="1"/>
    <col min="2" max="2" width="27.85546875" customWidth="1"/>
    <col min="5" max="5" width="11.5703125" style="32"/>
  </cols>
  <sheetData>
    <row r="1" spans="1:6" x14ac:dyDescent="0.25">
      <c r="A1" s="94" t="s">
        <v>126</v>
      </c>
      <c r="B1" s="94"/>
      <c r="C1" s="94"/>
      <c r="D1" s="94"/>
      <c r="E1" s="94"/>
      <c r="F1" s="94"/>
    </row>
    <row r="2" spans="1:6" x14ac:dyDescent="0.25">
      <c r="A2" s="94" t="s">
        <v>34</v>
      </c>
      <c r="B2" s="94"/>
      <c r="C2" s="94"/>
      <c r="D2" s="94"/>
      <c r="E2" s="94"/>
      <c r="F2" s="94"/>
    </row>
    <row r="3" spans="1:6" ht="38.25" x14ac:dyDescent="0.25">
      <c r="A3" s="22" t="s">
        <v>35</v>
      </c>
      <c r="B3" s="23" t="s">
        <v>36</v>
      </c>
      <c r="C3" s="22" t="s">
        <v>37</v>
      </c>
      <c r="D3" s="22" t="s">
        <v>38</v>
      </c>
      <c r="E3" s="24" t="s">
        <v>39</v>
      </c>
      <c r="F3" s="22" t="s">
        <v>40</v>
      </c>
    </row>
    <row r="4" spans="1:6" x14ac:dyDescent="0.25">
      <c r="A4" s="39">
        <v>1</v>
      </c>
      <c r="B4" s="42" t="s">
        <v>41</v>
      </c>
      <c r="C4" s="43" t="s">
        <v>42</v>
      </c>
      <c r="D4" s="43">
        <v>3</v>
      </c>
      <c r="E4" s="40"/>
      <c r="F4" s="41">
        <f t="shared" ref="F4:F16" si="0">ROUND(E4*D4,2)</f>
        <v>0</v>
      </c>
    </row>
    <row r="5" spans="1:6" x14ac:dyDescent="0.25">
      <c r="A5" s="39">
        <f t="shared" ref="A5:A15" si="1">A4+1</f>
        <v>2</v>
      </c>
      <c r="B5" s="42" t="s">
        <v>43</v>
      </c>
      <c r="C5" s="43" t="s">
        <v>42</v>
      </c>
      <c r="D5" s="43">
        <v>3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42" t="s">
        <v>44</v>
      </c>
      <c r="C6" s="43" t="s">
        <v>42</v>
      </c>
      <c r="D6" s="43">
        <v>3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42" t="s">
        <v>45</v>
      </c>
      <c r="C7" s="43" t="s">
        <v>42</v>
      </c>
      <c r="D7" s="43">
        <v>3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42" t="s">
        <v>46</v>
      </c>
      <c r="C8" s="43" t="s">
        <v>42</v>
      </c>
      <c r="D8" s="43">
        <v>6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42" t="s">
        <v>47</v>
      </c>
      <c r="C9" s="43" t="s">
        <v>42</v>
      </c>
      <c r="D9" s="43">
        <v>6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42" t="s">
        <v>48</v>
      </c>
      <c r="C10" s="43" t="s">
        <v>49</v>
      </c>
      <c r="D10" s="43">
        <v>3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42" t="s">
        <v>50</v>
      </c>
      <c r="C11" s="43" t="s">
        <v>49</v>
      </c>
      <c r="D11" s="43">
        <v>3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42" t="s">
        <v>51</v>
      </c>
      <c r="C12" s="43" t="s">
        <v>49</v>
      </c>
      <c r="D12" s="43">
        <v>5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42" t="s">
        <v>52</v>
      </c>
      <c r="C13" s="43" t="s">
        <v>55</v>
      </c>
      <c r="D13" s="43">
        <v>5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42" t="s">
        <v>54</v>
      </c>
      <c r="C14" s="43" t="s">
        <v>53</v>
      </c>
      <c r="D14" s="43">
        <v>40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42" t="s">
        <v>106</v>
      </c>
      <c r="C15" s="43" t="s">
        <v>57</v>
      </c>
      <c r="D15" s="43">
        <v>12</v>
      </c>
      <c r="E15" s="40"/>
      <c r="F15" s="41">
        <f t="shared" si="0"/>
        <v>0</v>
      </c>
    </row>
    <row r="16" spans="1:6" x14ac:dyDescent="0.25">
      <c r="A16" s="47">
        <v>13</v>
      </c>
      <c r="B16" s="76" t="s">
        <v>58</v>
      </c>
      <c r="C16" s="63" t="s">
        <v>42</v>
      </c>
      <c r="D16" s="63">
        <v>4</v>
      </c>
      <c r="E16" s="50"/>
      <c r="F16" s="51">
        <f t="shared" si="0"/>
        <v>0</v>
      </c>
    </row>
    <row r="17" spans="1:6" ht="15.75" customHeight="1" x14ac:dyDescent="0.25">
      <c r="A17" s="97"/>
      <c r="B17" s="97"/>
      <c r="C17" s="97"/>
      <c r="D17" s="97"/>
      <c r="E17" s="52" t="s">
        <v>59</v>
      </c>
      <c r="F17" s="53">
        <f>SUM(F4:F16)</f>
        <v>0</v>
      </c>
    </row>
  </sheetData>
  <mergeCells count="3">
    <mergeCell ref="A1:F1"/>
    <mergeCell ref="A2:F2"/>
    <mergeCell ref="A17:D1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9"/>
  <sheetViews>
    <sheetView zoomScaleNormal="100" workbookViewId="0">
      <selection activeCell="E4" sqref="E4"/>
    </sheetView>
  </sheetViews>
  <sheetFormatPr defaultColWidth="11.5703125" defaultRowHeight="15" x14ac:dyDescent="0.25"/>
  <cols>
    <col min="1" max="1" width="5.7109375" customWidth="1"/>
    <col min="2" max="2" width="30.7109375" customWidth="1"/>
    <col min="3" max="3" width="10.85546875" customWidth="1"/>
    <col min="5" max="5" width="11.5703125" style="32"/>
  </cols>
  <sheetData>
    <row r="1" spans="1:6" x14ac:dyDescent="0.25">
      <c r="A1" s="94" t="s">
        <v>127</v>
      </c>
      <c r="B1" s="94"/>
      <c r="C1" s="94"/>
      <c r="D1" s="94"/>
      <c r="E1" s="94"/>
      <c r="F1" s="94"/>
    </row>
    <row r="2" spans="1:6" x14ac:dyDescent="0.25">
      <c r="A2" s="94" t="s">
        <v>34</v>
      </c>
      <c r="B2" s="94"/>
      <c r="C2" s="94"/>
      <c r="D2" s="94"/>
      <c r="E2" s="94"/>
      <c r="F2" s="94"/>
    </row>
    <row r="3" spans="1:6" ht="38.25" x14ac:dyDescent="0.25">
      <c r="A3" s="22" t="s">
        <v>35</v>
      </c>
      <c r="B3" s="77" t="s">
        <v>36</v>
      </c>
      <c r="C3" s="77" t="s">
        <v>37</v>
      </c>
      <c r="D3" s="77" t="s">
        <v>38</v>
      </c>
      <c r="E3" s="77" t="s">
        <v>39</v>
      </c>
      <c r="F3" s="78" t="s">
        <v>40</v>
      </c>
    </row>
    <row r="4" spans="1:6" x14ac:dyDescent="0.25">
      <c r="A4" s="39">
        <v>1</v>
      </c>
      <c r="B4" s="79" t="s">
        <v>41</v>
      </c>
      <c r="C4" s="43" t="s">
        <v>42</v>
      </c>
      <c r="D4" s="43">
        <v>1</v>
      </c>
      <c r="E4" s="40"/>
      <c r="F4" s="41">
        <f t="shared" ref="F4:F18" si="0">ROUND(E4*D4,2)</f>
        <v>0</v>
      </c>
    </row>
    <row r="5" spans="1:6" x14ac:dyDescent="0.25">
      <c r="A5" s="39">
        <f t="shared" ref="A5:A15" si="1">A4+1</f>
        <v>2</v>
      </c>
      <c r="B5" s="79" t="s">
        <v>43</v>
      </c>
      <c r="C5" s="43" t="s">
        <v>42</v>
      </c>
      <c r="D5" s="43">
        <v>1</v>
      </c>
      <c r="E5" s="40"/>
      <c r="F5" s="41">
        <f t="shared" si="0"/>
        <v>0</v>
      </c>
    </row>
    <row r="6" spans="1:6" x14ac:dyDescent="0.25">
      <c r="A6" s="39">
        <f t="shared" si="1"/>
        <v>3</v>
      </c>
      <c r="B6" s="79" t="s">
        <v>44</v>
      </c>
      <c r="C6" s="43" t="s">
        <v>42</v>
      </c>
      <c r="D6" s="43">
        <v>1</v>
      </c>
      <c r="E6" s="40"/>
      <c r="F6" s="41">
        <f t="shared" si="0"/>
        <v>0</v>
      </c>
    </row>
    <row r="7" spans="1:6" x14ac:dyDescent="0.25">
      <c r="A7" s="39">
        <f t="shared" si="1"/>
        <v>4</v>
      </c>
      <c r="B7" s="79" t="s">
        <v>45</v>
      </c>
      <c r="C7" s="43" t="s">
        <v>42</v>
      </c>
      <c r="D7" s="43">
        <v>1</v>
      </c>
      <c r="E7" s="40"/>
      <c r="F7" s="41">
        <f t="shared" si="0"/>
        <v>0</v>
      </c>
    </row>
    <row r="8" spans="1:6" x14ac:dyDescent="0.25">
      <c r="A8" s="39">
        <f t="shared" si="1"/>
        <v>5</v>
      </c>
      <c r="B8" s="79" t="s">
        <v>46</v>
      </c>
      <c r="C8" s="43" t="s">
        <v>42</v>
      </c>
      <c r="D8" s="43">
        <v>2</v>
      </c>
      <c r="E8" s="40"/>
      <c r="F8" s="41">
        <f t="shared" si="0"/>
        <v>0</v>
      </c>
    </row>
    <row r="9" spans="1:6" x14ac:dyDescent="0.25">
      <c r="A9" s="39">
        <f t="shared" si="1"/>
        <v>6</v>
      </c>
      <c r="B9" s="79" t="s">
        <v>47</v>
      </c>
      <c r="C9" s="43" t="s">
        <v>42</v>
      </c>
      <c r="D9" s="43">
        <v>2</v>
      </c>
      <c r="E9" s="40"/>
      <c r="F9" s="41">
        <f t="shared" si="0"/>
        <v>0</v>
      </c>
    </row>
    <row r="10" spans="1:6" x14ac:dyDescent="0.25">
      <c r="A10" s="39">
        <f t="shared" si="1"/>
        <v>7</v>
      </c>
      <c r="B10" s="79" t="s">
        <v>48</v>
      </c>
      <c r="C10" s="43" t="s">
        <v>49</v>
      </c>
      <c r="D10" s="43">
        <v>1</v>
      </c>
      <c r="E10" s="40"/>
      <c r="F10" s="41">
        <f t="shared" si="0"/>
        <v>0</v>
      </c>
    </row>
    <row r="11" spans="1:6" x14ac:dyDescent="0.25">
      <c r="A11" s="39">
        <f t="shared" si="1"/>
        <v>8</v>
      </c>
      <c r="B11" s="79" t="s">
        <v>50</v>
      </c>
      <c r="C11" s="43" t="s">
        <v>49</v>
      </c>
      <c r="D11" s="43">
        <v>1</v>
      </c>
      <c r="E11" s="40"/>
      <c r="F11" s="41">
        <f t="shared" si="0"/>
        <v>0</v>
      </c>
    </row>
    <row r="12" spans="1:6" x14ac:dyDescent="0.25">
      <c r="A12" s="39">
        <f t="shared" si="1"/>
        <v>9</v>
      </c>
      <c r="B12" s="79" t="s">
        <v>51</v>
      </c>
      <c r="C12" s="43" t="s">
        <v>49</v>
      </c>
      <c r="D12" s="43">
        <v>1</v>
      </c>
      <c r="E12" s="40"/>
      <c r="F12" s="41">
        <f t="shared" si="0"/>
        <v>0</v>
      </c>
    </row>
    <row r="13" spans="1:6" x14ac:dyDescent="0.25">
      <c r="A13" s="39">
        <f t="shared" si="1"/>
        <v>10</v>
      </c>
      <c r="B13" s="79" t="s">
        <v>52</v>
      </c>
      <c r="C13" s="43" t="s">
        <v>55</v>
      </c>
      <c r="D13" s="43">
        <v>1</v>
      </c>
      <c r="E13" s="40"/>
      <c r="F13" s="41">
        <f t="shared" si="0"/>
        <v>0</v>
      </c>
    </row>
    <row r="14" spans="1:6" x14ac:dyDescent="0.25">
      <c r="A14" s="39">
        <f t="shared" si="1"/>
        <v>11</v>
      </c>
      <c r="B14" s="79" t="s">
        <v>54</v>
      </c>
      <c r="C14" s="43" t="s">
        <v>53</v>
      </c>
      <c r="D14" s="43">
        <v>6</v>
      </c>
      <c r="E14" s="40"/>
      <c r="F14" s="41">
        <f t="shared" si="0"/>
        <v>0</v>
      </c>
    </row>
    <row r="15" spans="1:6" x14ac:dyDescent="0.25">
      <c r="A15" s="39">
        <f t="shared" si="1"/>
        <v>12</v>
      </c>
      <c r="B15" s="79" t="s">
        <v>106</v>
      </c>
      <c r="C15" s="43" t="s">
        <v>57</v>
      </c>
      <c r="D15" s="43">
        <v>4</v>
      </c>
      <c r="E15" s="40"/>
      <c r="F15" s="41">
        <f t="shared" si="0"/>
        <v>0</v>
      </c>
    </row>
    <row r="16" spans="1:6" x14ac:dyDescent="0.25">
      <c r="A16" s="39">
        <v>13</v>
      </c>
      <c r="B16" s="79" t="s">
        <v>128</v>
      </c>
      <c r="C16" s="43" t="s">
        <v>42</v>
      </c>
      <c r="D16" s="43">
        <v>1</v>
      </c>
      <c r="E16" s="40"/>
      <c r="F16" s="41">
        <f t="shared" si="0"/>
        <v>0</v>
      </c>
    </row>
    <row r="17" spans="1:6" x14ac:dyDescent="0.25">
      <c r="A17" s="39">
        <v>14</v>
      </c>
      <c r="B17" s="79" t="s">
        <v>58</v>
      </c>
      <c r="C17" s="43" t="s">
        <v>42</v>
      </c>
      <c r="D17" s="43">
        <v>1</v>
      </c>
      <c r="E17" s="40"/>
      <c r="F17" s="41">
        <f t="shared" si="0"/>
        <v>0</v>
      </c>
    </row>
    <row r="18" spans="1:6" x14ac:dyDescent="0.25">
      <c r="A18" s="47">
        <v>15</v>
      </c>
      <c r="B18" s="77" t="s">
        <v>129</v>
      </c>
      <c r="C18" s="63" t="s">
        <v>49</v>
      </c>
      <c r="D18" s="63">
        <v>1</v>
      </c>
      <c r="E18" s="50"/>
      <c r="F18" s="51">
        <f t="shared" si="0"/>
        <v>0</v>
      </c>
    </row>
    <row r="19" spans="1:6" ht="15.75" customHeight="1" x14ac:dyDescent="0.25">
      <c r="A19" s="97"/>
      <c r="B19" s="97"/>
      <c r="C19" s="97"/>
      <c r="D19" s="97"/>
      <c r="E19" s="52" t="s">
        <v>59</v>
      </c>
      <c r="F19" s="53">
        <f>SUM(F4:F18)</f>
        <v>0</v>
      </c>
    </row>
  </sheetData>
  <mergeCells count="3">
    <mergeCell ref="A1:F1"/>
    <mergeCell ref="A2:F2"/>
    <mergeCell ref="A19:D19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Roman,Normalni"&amp;12ffffff&amp;A</oddHeader>
    <oddFooter>&amp;C&amp;"Times New Roman,Normalni"&amp;12ffffffPage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REKAPITULACIJA</vt:lpstr>
      <vt:lpstr>RENAULT  Talisman</vt:lpstr>
      <vt:lpstr>MITSUBISHI_PAJERO</vt:lpstr>
      <vt:lpstr>SKODA_SUPERB 1.9 TDI</vt:lpstr>
      <vt:lpstr>VW 1.9 TDI</vt:lpstr>
      <vt:lpstr>VW 2.4</vt:lpstr>
      <vt:lpstr>VW CADDY 1.9 SD</vt:lpstr>
      <vt:lpstr>VW Transporter 2021.</vt:lpstr>
      <vt:lpstr>MERCEDES Vito </vt:lpstr>
      <vt:lpstr>MITSUBISHI  Outlander</vt:lpstr>
      <vt:lpstr>MITSUBISHI  L200</vt:lpstr>
      <vt:lpstr>Toyota Land Cruiser</vt:lpstr>
      <vt:lpstr>Hyundai i30 2019</vt:lpstr>
      <vt:lpstr>Hyundai i30  2017</vt:lpstr>
      <vt:lpstr>Dacia Duster 2021.</vt:lpstr>
      <vt:lpstr> VW Transporter 2.0 TDI 2017.</vt:lpstr>
      <vt:lpstr>Fiat Doblo 1.6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dhmz</dc:creator>
  <dc:description/>
  <cp:lastModifiedBy>Ivan Bujger</cp:lastModifiedBy>
  <cp:revision>37</cp:revision>
  <cp:lastPrinted>2025-07-15T08:13:48Z</cp:lastPrinted>
  <dcterms:created xsi:type="dcterms:W3CDTF">2021-12-06T14:26:04Z</dcterms:created>
  <dcterms:modified xsi:type="dcterms:W3CDTF">2025-07-16T10:33:17Z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