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mc:AlternateContent xmlns:mc="http://schemas.openxmlformats.org/markup-compatibility/2006">
    <mc:Choice Requires="x15">
      <x15ac:absPath xmlns:x15ac="http://schemas.microsoft.com/office/spreadsheetml/2010/11/ac" url="C:\Users\MCakarun\Desktop\JEDNOSTAVNA NABAVA 2025\VELIMIR OSMAN\GLAVNI PROJEKT\"/>
    </mc:Choice>
  </mc:AlternateContent>
  <xr:revisionPtr revIDLastSave="0" documentId="8_{D6BB83CC-6EDE-4F11-84A7-12C1D6136B2F}" xr6:coauthVersionLast="47" xr6:coauthVersionMax="47" xr10:uidLastSave="{00000000-0000-0000-0000-000000000000}"/>
  <bookViews>
    <workbookView xWindow="-120" yWindow="-120" windowWidth="29040" windowHeight="15840" tabRatio="827" activeTab="2" xr2:uid="{00000000-000D-0000-FFFF-FFFF00000000}"/>
  </bookViews>
  <sheets>
    <sheet name="NASLOVNICA" sheetId="71" r:id="rId1"/>
    <sheet name="OPĆI UVJETI" sheetId="70" r:id="rId2"/>
    <sheet name="TROŠKOVNIK" sheetId="68" r:id="rId3"/>
  </sheets>
  <definedNames>
    <definedName name="__shared_10_0_0">NA()</definedName>
    <definedName name="__shared_10_0_1">NA()</definedName>
    <definedName name="__shared_10_0_2">NA()</definedName>
    <definedName name="__shared_11_0_0">NA()</definedName>
    <definedName name="__shared_11_0_1">NA()</definedName>
    <definedName name="__shared_11_0_2">NA()</definedName>
    <definedName name="__shared_11_0_3">NA()</definedName>
    <definedName name="__shared_12_0_0">NA()</definedName>
    <definedName name="__shared_12_0_1">NA()</definedName>
    <definedName name="__shared_12_0_2">NA()</definedName>
    <definedName name="__shared_12_0_3">NA()</definedName>
    <definedName name="__shared_12_0_4">NA()</definedName>
    <definedName name="__shared_13_0_0">NA()</definedName>
    <definedName name="__shared_13_0_1">NA()</definedName>
    <definedName name="__shared_14_0_0">NA()</definedName>
    <definedName name="__shared_14_0_1">NA()</definedName>
    <definedName name="__shared_15_0_0">NA()</definedName>
    <definedName name="__shared_15_0_1">NA()</definedName>
    <definedName name="__shared_15_0_2">NA()</definedName>
    <definedName name="__shared_15_0_3">NA()</definedName>
    <definedName name="__shared_16_0_0">NA()</definedName>
    <definedName name="__shared_16_0_1">NA()</definedName>
    <definedName name="__shared_17_0_0">NA()</definedName>
    <definedName name="__shared_17_0_1">NA()</definedName>
    <definedName name="__shared_17_0_2">NA()</definedName>
    <definedName name="__shared_17_0_3">NA()</definedName>
    <definedName name="__shared_17_0_4">NA()</definedName>
    <definedName name="__shared_18_0_0">NA()</definedName>
    <definedName name="__shared_18_0_1">NA()</definedName>
    <definedName name="__shared_18_0_10">NA()</definedName>
    <definedName name="__shared_18_0_11">NA()</definedName>
    <definedName name="__shared_18_0_2">NA()</definedName>
    <definedName name="__shared_18_0_3">NA()</definedName>
    <definedName name="__shared_18_0_4">NA()</definedName>
    <definedName name="__shared_18_0_5">NA()</definedName>
    <definedName name="__shared_18_0_6">NA()</definedName>
    <definedName name="__shared_18_0_7">NA()</definedName>
    <definedName name="__shared_18_0_8">NA()</definedName>
    <definedName name="__shared_18_0_9">NA()</definedName>
    <definedName name="__shared_19_0_0">NA()</definedName>
    <definedName name="__shared_19_0_1">NA()</definedName>
    <definedName name="__shared_19_0_10">NA()</definedName>
    <definedName name="__shared_19_0_11">NA()</definedName>
    <definedName name="__shared_19_0_2">NA()</definedName>
    <definedName name="__shared_19_0_3">NA()</definedName>
    <definedName name="__shared_19_0_4">NA()</definedName>
    <definedName name="__shared_19_0_5">NA()</definedName>
    <definedName name="__shared_19_0_6">NA()</definedName>
    <definedName name="__shared_19_0_7">NA()</definedName>
    <definedName name="__shared_19_0_8">NA()</definedName>
    <definedName name="__shared_19_0_9">NA()</definedName>
    <definedName name="__shared_2_0_0">NA()</definedName>
    <definedName name="__shared_2_0_1">NA()</definedName>
    <definedName name="__shared_2_0_2">NA()</definedName>
    <definedName name="__shared_2_0_3">NA()</definedName>
    <definedName name="__shared_3_0_0">NA()</definedName>
    <definedName name="__shared_3_0_1">NA()</definedName>
    <definedName name="__shared_3_0_2">NA()</definedName>
    <definedName name="__shared_3_0_3">NA()</definedName>
    <definedName name="__shared_3_0_4">NA()</definedName>
    <definedName name="__shared_3_0_5">NA()</definedName>
    <definedName name="__shared_3_0_6">NA()</definedName>
    <definedName name="__shared_4_0_0">NA()</definedName>
    <definedName name="__shared_4_0_1">NA()</definedName>
    <definedName name="__shared_4_0_10">NA()</definedName>
    <definedName name="__shared_4_0_11">NA()</definedName>
    <definedName name="__shared_4_0_12">NA()</definedName>
    <definedName name="__shared_4_0_13">NA()</definedName>
    <definedName name="__shared_4_0_14">NA()</definedName>
    <definedName name="__shared_4_0_2">NA()</definedName>
    <definedName name="__shared_4_0_3">NA()</definedName>
    <definedName name="__shared_4_0_4">NA()</definedName>
    <definedName name="__shared_4_0_5">NA()</definedName>
    <definedName name="__shared_4_0_6">NA()</definedName>
    <definedName name="__shared_4_0_7">NA()</definedName>
    <definedName name="__shared_4_0_8">NA()</definedName>
    <definedName name="__shared_4_0_9">NA()</definedName>
    <definedName name="__shared_5_0_0">NA()</definedName>
    <definedName name="__shared_5_0_1">NA()</definedName>
    <definedName name="__shared_5_0_2">NA()</definedName>
    <definedName name="__shared_5_0_3">NA()</definedName>
    <definedName name="__shared_5_0_4">NA()</definedName>
    <definedName name="__shared_5_0_5">NA()</definedName>
    <definedName name="__shared_5_0_6">NA()</definedName>
    <definedName name="__shared_5_0_7">NA()</definedName>
    <definedName name="__shared_6_0_0">NA()</definedName>
    <definedName name="__shared_6_0_1">NA()</definedName>
    <definedName name="__shared_6_0_2">NA()</definedName>
    <definedName name="__shared_7_0_0">NA()</definedName>
    <definedName name="__shared_7_0_1">NA()</definedName>
    <definedName name="__shared_7_0_2">NA()</definedName>
    <definedName name="__shared_7_0_3">NA()</definedName>
    <definedName name="__shared_7_0_4">NA()</definedName>
    <definedName name="__shared_7_0_5">NA()</definedName>
    <definedName name="__shared_8_0_0">NA()</definedName>
    <definedName name="__shared_8_0_1">NA()</definedName>
    <definedName name="__shared_8_0_2">NA()</definedName>
    <definedName name="__shared_9_0_0">NA()</definedName>
    <definedName name="a" localSheetId="1">#REF!</definedName>
    <definedName name="a">#REF!</definedName>
    <definedName name="AA" localSheetId="1">#REF!</definedName>
    <definedName name="AA" localSheetId="2">#REF!</definedName>
    <definedName name="AA">#REF!</definedName>
    <definedName name="aaa">#REF!</definedName>
    <definedName name="aaaa">#REF!</definedName>
    <definedName name="adsdasdads" localSheetId="2">#REF!</definedName>
    <definedName name="adsdasdads">#REF!</definedName>
    <definedName name="ajmo">#REF!</definedName>
    <definedName name="alll">#REF!</definedName>
    <definedName name="alumin">#REF!</definedName>
    <definedName name="aluminijska" localSheetId="2">#REF!</definedName>
    <definedName name="aluminijska">#REF!</definedName>
    <definedName name="asad">#REF!</definedName>
    <definedName name="asadasdsd" localSheetId="2">#REF!</definedName>
    <definedName name="asadasdsd">#REF!</definedName>
    <definedName name="betone">#REF!</definedName>
    <definedName name="betonn">#REF!</definedName>
    <definedName name="betonska">#REF!</definedName>
    <definedName name="dad">#REF!</definedName>
    <definedName name="dadsasa" localSheetId="2">#REF!</definedName>
    <definedName name="dadsasa">#REF!</definedName>
    <definedName name="DAS" localSheetId="2">#REF!</definedName>
    <definedName name="DAS">#REF!</definedName>
    <definedName name="dasddd">#REF!</definedName>
    <definedName name="dass">#REF!</definedName>
    <definedName name="dasssd">#REF!</definedName>
    <definedName name="dasst">#REF!</definedName>
    <definedName name="dfff">#REF!</definedName>
    <definedName name="dfgg">#REF!</definedName>
    <definedName name="DFGT">#REF!</definedName>
    <definedName name="DFS" localSheetId="2">#REF!</definedName>
    <definedName name="DFS">#REF!</definedName>
    <definedName name="DGF" localSheetId="2">#REF!</definedName>
    <definedName name="DGF">#REF!</definedName>
    <definedName name="dgff">#REF!</definedName>
    <definedName name="dgffh">#REF!</definedName>
    <definedName name="dggf">#REF!</definedName>
    <definedName name="DSA" localSheetId="2">#REF!</definedName>
    <definedName name="DSA">#REF!</definedName>
    <definedName name="dsaaa">#REF!</definedName>
    <definedName name="dsaassd">#REF!</definedName>
    <definedName name="dsaghh">#REF!</definedName>
    <definedName name="DSAS" localSheetId="2">#REF!</definedName>
    <definedName name="DSAS">#REF!</definedName>
    <definedName name="dsasa">#REF!</definedName>
    <definedName name="dsasf">#REF!</definedName>
    <definedName name="DSASS">#REF!</definedName>
    <definedName name="dsdy">#REF!</definedName>
    <definedName name="dssssh">#REF!</definedName>
    <definedName name="ezam">#REF!</definedName>
    <definedName name="fgdf">#REF!</definedName>
    <definedName name="fgff">#REF!</definedName>
    <definedName name="gdd">#REF!</definedName>
    <definedName name="GDF" localSheetId="2">#REF!</definedName>
    <definedName name="GDF">#REF!</definedName>
    <definedName name="grad">#REF!</definedName>
    <definedName name="gradbena">#REF!</definedName>
    <definedName name="gsdff">#REF!</definedName>
    <definedName name="HD" localSheetId="2">#REF!</definedName>
    <definedName name="HD">#REF!</definedName>
    <definedName name="hdd">#REF!</definedName>
    <definedName name="hddf">#REF!</definedName>
    <definedName name="hdfg">#REF!</definedName>
    <definedName name="inst">#REF!</definedName>
    <definedName name="instal">#REF!</definedName>
    <definedName name="instalac">#REF!</definedName>
    <definedName name="instalacijska" localSheetId="2">#REF!</definedName>
    <definedName name="instalacijska">#REF!</definedName>
    <definedName name="jklep">#REF!</definedName>
    <definedName name="karami">#REF!</definedName>
    <definedName name="kartto">#REF!</definedName>
    <definedName name="keram">#REF!</definedName>
    <definedName name="keramicarska">#REF!</definedName>
    <definedName name="kljucavnicarska">#REF!</definedName>
    <definedName name="kojijj">#REF!</definedName>
    <definedName name="KOPIJA">#REF!</definedName>
    <definedName name="krov">#REF!</definedName>
    <definedName name="krovskokleparska">#REF!</definedName>
    <definedName name="krovv">#REF!</definedName>
    <definedName name="M" localSheetId="2">#REF!</definedName>
    <definedName name="M">#REF!</definedName>
    <definedName name="mav">#REF!</definedName>
    <definedName name="mavcnokartonska">#REF!</definedName>
    <definedName name="mavi">#REF!</definedName>
    <definedName name="merak">#REF!</definedName>
    <definedName name="mička">#REF!</definedName>
    <definedName name="mid">#REF!</definedName>
    <definedName name="miz">#REF!</definedName>
    <definedName name="mizarska" localSheetId="2">#REF!</definedName>
    <definedName name="mizarska">#REF!</definedName>
    <definedName name="mizz">#REF!</definedName>
    <definedName name="mizzar">#REF!</definedName>
    <definedName name="mizzr">#REF!</definedName>
    <definedName name="mm">#REF!</definedName>
    <definedName name="mn">#REF!</definedName>
    <definedName name="mnmnm">#REF!</definedName>
    <definedName name="nicar">#REF!</definedName>
    <definedName name="nmm">#REF!</definedName>
    <definedName name="obrtniska">#REF!</definedName>
    <definedName name="odovodi">#REF!</definedName>
    <definedName name="odvod">#REF!</definedName>
    <definedName name="odvodnavanje" localSheetId="2">#REF!</definedName>
    <definedName name="odvodnavanje">#REF!</definedName>
    <definedName name="odvodnj">#REF!</definedName>
    <definedName name="ope">#REF!</definedName>
    <definedName name="pekkar">#REF!</definedName>
    <definedName name="penobetonerska" localSheetId="2">#REF!</definedName>
    <definedName name="penobetonerska">#REF!</definedName>
    <definedName name="_xlnm.Print_Area" localSheetId="1">'OPĆI UVJETI'!$A$1:$B$106</definedName>
    <definedName name="_xlnm.Print_Area" localSheetId="2">TROŠKOVNIK!$A$1:$F$207</definedName>
    <definedName name="_xlnm.Print_Titles" localSheetId="1">'OPĆI UVJETI'!$1:$1</definedName>
    <definedName name="_xlnm.Print_Titles" localSheetId="2">TROŠKOVNIK!$1:$2</definedName>
    <definedName name="sdada" localSheetId="1">#REF!</definedName>
    <definedName name="sdada" localSheetId="2">#REF!</definedName>
    <definedName name="sdada">#REF!</definedName>
    <definedName name="sdadsad" localSheetId="2">#REF!</definedName>
    <definedName name="sdadsad">#REF!</definedName>
    <definedName name="sddds">#REF!</definedName>
    <definedName name="sdddv">#REF!</definedName>
    <definedName name="sdds">#REF!</definedName>
    <definedName name="sddsff">#REF!</definedName>
    <definedName name="sdfgh">#REF!</definedName>
    <definedName name="SEADA">#REF!</definedName>
    <definedName name="sgggb">#REF!</definedName>
    <definedName name="siko">#REF!</definedName>
    <definedName name="sliko">#REF!</definedName>
    <definedName name="slikopleskarska">#REF!</definedName>
    <definedName name="ssdasdad" localSheetId="2">#REF!</definedName>
    <definedName name="ssdasdad">#REF!</definedName>
    <definedName name="ssddfff">#REF!</definedName>
    <definedName name="suada">#REF!</definedName>
    <definedName name="tasar">#REF!</definedName>
    <definedName name="taser">#REF!</definedName>
    <definedName name="tehmol">#REF!</definedName>
    <definedName name="tehn">#REF!</definedName>
    <definedName name="tehnologija" localSheetId="2">#REF!</definedName>
    <definedName name="tehnologija">#REF!</definedName>
    <definedName name="tehnologija1">#REF!</definedName>
    <definedName name="tenhol">#REF!</definedName>
    <definedName name="tes">#REF!</definedName>
    <definedName name="tesarska">#REF!</definedName>
    <definedName name="trehn">#REF!</definedName>
    <definedName name="trhnologi">#REF!</definedName>
    <definedName name="TZ" localSheetId="2">#REF!</definedName>
    <definedName name="TZ">#REF!</definedName>
    <definedName name="tzb">#REF!</definedName>
    <definedName name="tzz">#REF!</definedName>
    <definedName name="tzzuu">#REF!</definedName>
    <definedName name="tzzv">#REF!</definedName>
    <definedName name="ze">#REF!</definedName>
    <definedName name="zemeljska">#REF!</definedName>
    <definedName name="zidarska">#REF!</definedName>
    <definedName name="zidd">#REF!</definedName>
    <definedName name="zrb">#REF!</definedName>
    <definedName name="zttt">#REF!</definedName>
    <definedName name="zttt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5" i="68" l="1"/>
  <c r="F182" i="68"/>
  <c r="F187" i="68" s="1"/>
  <c r="F201" i="68" s="1"/>
  <c r="F179" i="68"/>
  <c r="F178" i="68"/>
  <c r="F168" i="68"/>
  <c r="F164" i="68"/>
  <c r="F160" i="68"/>
  <c r="F156" i="68"/>
  <c r="F148" i="68"/>
  <c r="F144" i="68"/>
  <c r="F135" i="68"/>
  <c r="F150" i="68" s="1"/>
  <c r="F197" i="68" s="1"/>
  <c r="F131" i="68"/>
  <c r="F130" i="68"/>
  <c r="F129" i="68"/>
  <c r="F128" i="68"/>
  <c r="F127" i="68"/>
  <c r="F126" i="68"/>
  <c r="F117" i="68"/>
  <c r="F111" i="68"/>
  <c r="F107" i="68"/>
  <c r="F103" i="68"/>
  <c r="F102" i="68"/>
  <c r="F101" i="68"/>
  <c r="F95" i="68"/>
  <c r="F91" i="68"/>
  <c r="F79" i="68"/>
  <c r="F75" i="68"/>
  <c r="F74" i="68"/>
  <c r="F73" i="68"/>
  <c r="F72" i="68"/>
  <c r="F71" i="68"/>
  <c r="F62" i="68"/>
  <c r="F61" i="68"/>
  <c r="F60" i="68"/>
  <c r="F119" i="68" s="1"/>
  <c r="F195" i="68" s="1"/>
  <c r="F51" i="68"/>
  <c r="F47" i="68"/>
  <c r="F43" i="68"/>
  <c r="F39" i="68"/>
  <c r="F35" i="68"/>
  <c r="F31" i="68"/>
  <c r="F27" i="68"/>
  <c r="F23" i="68"/>
  <c r="F22" i="68"/>
  <c r="F9" i="68"/>
  <c r="F11" i="68" s="1"/>
  <c r="F191" i="68" s="1"/>
  <c r="F17" i="68"/>
  <c r="F170" i="68" l="1"/>
  <c r="F199" i="68" s="1"/>
  <c r="F53" i="68"/>
  <c r="F193" i="68" s="1"/>
  <c r="F203" i="68" s="1"/>
  <c r="F205" i="68" s="1"/>
  <c r="F207" i="68" s="1"/>
</calcChain>
</file>

<file path=xl/sharedStrings.xml><?xml version="1.0" encoding="utf-8"?>
<sst xmlns="http://schemas.openxmlformats.org/spreadsheetml/2006/main" count="455" uniqueCount="283">
  <si>
    <t>R.br.</t>
  </si>
  <si>
    <t>Opis stavke</t>
  </si>
  <si>
    <t xml:space="preserve"> J.m.</t>
  </si>
  <si>
    <t>Kol.</t>
  </si>
  <si>
    <t>Jed.cijena</t>
  </si>
  <si>
    <t>Uk.cijena</t>
  </si>
  <si>
    <t>m2</t>
  </si>
  <si>
    <t>kom</t>
  </si>
  <si>
    <t>UKUPNO</t>
  </si>
  <si>
    <t>PDV 25%</t>
  </si>
  <si>
    <t>SVEUKUPNO</t>
  </si>
  <si>
    <t>REKAPITULACIJA</t>
  </si>
  <si>
    <t>m3</t>
  </si>
  <si>
    <t>­ obračun po kompletu</t>
  </si>
  <si>
    <t>­ obračun po m3</t>
  </si>
  <si>
    <t>a)</t>
  </si>
  <si>
    <t>b)</t>
  </si>
  <si>
    <t>kpl</t>
  </si>
  <si>
    <t>3.1.</t>
  </si>
  <si>
    <t>m1</t>
  </si>
  <si>
    <t xml:space="preserve"> </t>
  </si>
  <si>
    <t>3.2.</t>
  </si>
  <si>
    <t>4.2.</t>
  </si>
  <si>
    <t>c)</t>
  </si>
  <si>
    <t>d)</t>
  </si>
  <si>
    <t>GRAĐEVINSKI RADOVI</t>
  </si>
  <si>
    <t xml:space="preserve">Kombinirani iskop </t>
  </si>
  <si>
    <t>- strojni iskop 80%</t>
  </si>
  <si>
    <t>- ručni iskop 20%</t>
  </si>
  <si>
    <t>Planiranje dna rova</t>
  </si>
  <si>
    <t>Ručno planiranje dna rova i građevnih jama prema projektiranoj širini  koje se izvodi s točnošću ± 2,0 cm.</t>
  </si>
  <si>
    <t>Izrada posteljice od sitnog pijeska</t>
  </si>
  <si>
    <t>Zatrpavanje rova drobljenim kamenom</t>
  </si>
  <si>
    <t>Odvoz suvišnog zemljanog materijala</t>
  </si>
  <si>
    <t>Široki iskop -  vodomjerno okno</t>
  </si>
  <si>
    <t>Nabava i dobava materijala i izrada posteljice od sitnog pijeska, za polaganje vodovodnih cijevi , debljine sloja 10 cm ispod cijevi, te zatrpavanje pijeskom  iznad tjemena cijevi 30 cm.</t>
  </si>
  <si>
    <t>Izrada vodomjernog okna</t>
  </si>
  <si>
    <t>- obračun po kompletu</t>
  </si>
  <si>
    <t>- obračun po m1</t>
  </si>
  <si>
    <t>MONTAŽNI RADOVI VODOVOD</t>
  </si>
  <si>
    <t>3.3.</t>
  </si>
  <si>
    <t>3.4.</t>
  </si>
  <si>
    <t>3.5.</t>
  </si>
  <si>
    <t>3.6.</t>
  </si>
  <si>
    <t>Ispiranje i dezinfekcija cjevne mreže</t>
  </si>
  <si>
    <t>4.3.</t>
  </si>
  <si>
    <t>- obračun po m2 uređenog tla.</t>
  </si>
  <si>
    <t>­ obračun po m3 zbijenog pijeska</t>
  </si>
  <si>
    <t>lijevano-željezni poklopac dim. 600x600/ 50kN</t>
  </si>
  <si>
    <t xml:space="preserve"> - obračun po kompletu</t>
  </si>
  <si>
    <t>Zaštitna ograda</t>
  </si>
  <si>
    <t>Dobava i montaža  polietilenskih PE-100 (PE-HD) vodovodnih cijevi  za radni tlak 10 bara, za izvedbu vodovodnog priključka od priključnog cjevovoda do vodomjernog okna, te od vodomjernog okna do ulaza u zgradu za sanitarni i hidrantski vod. Cijevi trebaju nositi DVGW oznaku kvalitete. Spajanje cjevovoda elektro fuzionim zavarivanjem. U cijenu stavke su uključeni svi pripadajući spojni elementi - fitinzi, brtveni materijal i fazonski komadi, spojnice, potrebni pričvrsni materijal, izolaciju te traka upozorenja koja se postavlja 20-30 cm iznad cijevi.</t>
  </si>
  <si>
    <t>Zatrpavanje rova  materijalom iz iskopa</t>
  </si>
  <si>
    <t>Izvedba probnih iskopa za potrebe pozicioniranja postojećih instalacija</t>
  </si>
  <si>
    <t>penjalice</t>
  </si>
  <si>
    <t>dvostruka oplata</t>
  </si>
  <si>
    <t>armatura, B500B; Q 283</t>
  </si>
  <si>
    <t>ekspandirajuće brtve oko cijevi na mjestu prodora u jamu prije betoniranja</t>
  </si>
  <si>
    <t>podložni beton, C 12/15, d=5cm</t>
  </si>
  <si>
    <t>tampon sloja šljunka, d=10 cm</t>
  </si>
  <si>
    <t>Izrada, postavljanje i skidanje zaštitne ograde uz rov (obostrano) i građevinsku jamu, na dijelu dubina rova većih od 1m.</t>
  </si>
  <si>
    <t>e)</t>
  </si>
  <si>
    <t>ZEMLJANI RADOVI</t>
  </si>
  <si>
    <t xml:space="preserve">Dobava i montaža vanjskog nadzemnog hidranta </t>
  </si>
  <si>
    <t>Dobava, prijenos i montaža nadzemnog hidranta DN100 sa priključkom DN 90 1A, 2B, PN 10/16, sa svim potrebnim spojnim i montažnim materijalom, te samostojećim hidrantskim ormarićem sa standardnom pripadajućom opremom:
- tlačna cijev Ø52 mm dužine 15 m sa spojnicama x 2 kom
- mlaznica Ø52 mm AI sa zasunom x 2 kom
- ključ za spojnice ABC x 2 kom
- ključ za nadzemni hidrant x 1 kom
Obračun po komplet ugrađenom, spojenom i atestiranom hidrantu.</t>
  </si>
  <si>
    <t>Temelj za vanjske hidrante</t>
  </si>
  <si>
    <t>Temelj za vanjske hidrantske oramariće</t>
  </si>
  <si>
    <t>Zaporni ventil</t>
  </si>
  <si>
    <t>6.1.</t>
  </si>
  <si>
    <t>Projekt izvedenog stanja</t>
  </si>
  <si>
    <t>f)</t>
  </si>
  <si>
    <t>OPĆI UVJETI IZVOĐENJA I
OPĆI UVJETI POJEDINIH VRSTA RADOVA</t>
  </si>
  <si>
    <t>*</t>
  </si>
  <si>
    <t xml:space="preserve">Izvođač je dužan, u okviru ugovorene cijene, ugraditi propisani prikladan i prema normama atestiran materijal. Izvođač je također dužan kod izrade konstrukcija, prema projektom određenom planu ispitivanja materijala, kontrolirati ugrađeni konstruktivni materijal. </t>
  </si>
  <si>
    <t>Svi radovi obuhvaćeni troškovnikom predviđeni su kao potpuno gotovi, sa svim pripremnim i završnim radovima potrebnim da se izradi kompletna stavka kao oblikovna i funkcionalna cjelina.</t>
  </si>
  <si>
    <t>Izvođač je dužan dnevno sakupljati otpad na gradilištu i dnevno čistiti sve prometne površine, a nakon završetka svake faze rada dužan je izvršiti čišćenje kao pripremu za slijedeći rad, što je sve sadržano u jediničnim cijenama pojedinih radova.</t>
  </si>
  <si>
    <t>Svaka pojedina vrsta rada smatra se završenom kad je nakon nje obavljeno detaljno čišćenje. Tek tad se ta vrsta rada može obračunati i platiti, te nastaviti slijedeća faza, odnosno vrsta rada.</t>
  </si>
  <si>
    <t>Po završetku svih radova na objektu izvođač je dužan ukloniti privremene objekte, zajedno sa svim alatom, inventarom i skelama, očistiti gradilište i sva ostala prekopavanja dovesti u prvobitno stanje. Čišćenja u toku izrade objekta ulaze u cijenu radova.</t>
  </si>
  <si>
    <t>Jediničnom cijenom treba obuhvatiti sve elemente navedene kako slijedi:</t>
  </si>
  <si>
    <t>Materijal</t>
  </si>
  <si>
    <t>Rad</t>
  </si>
  <si>
    <t>U kalkulaciju treba uključiti sav rad, kako glavni, tako i pomoćni, te sav unutrašnji transport (kako horizontalni tako i vertikalni). Ujedno treba uključiti i rad oko zaštite gotovih konstrukcija i dijelova objekta od štetnog atmosferskog utjecaja vrućine, hladnoće i sl. Sva potrebna čišćenja, kod svih građevinskih i obrtničkih radova, u toku izvođenja, dnevno (nakon završetka rada) uključiti u jedinične cijene stavki, tj. neće se posebno plaćati.</t>
  </si>
  <si>
    <t>Dobava i ugradba</t>
  </si>
  <si>
    <t>Izmjere</t>
  </si>
  <si>
    <t>Ukoliko u pojedinoj stavci nije dat način rada, izvođač se ima u svemu pridržavati propisa za pojedinu vrstu rada, prosječnih normi u građevinarstvu, uputa proizvođača materijala koji se upotrebljava ili ugrađuje, te uputa nadzorne službe naručitelja.
Građevinska knjiga, za sve izvedene radove, treba prilikom izrade situacija biti priložena.
Građevinska knjiga sadrži sve nacrte, skice i dokaznice za izvedene radove, koji su ujedno i prilog situaciji. Samo potpisana građevinska knjiga, ovjerena od strane nadzorne službe naručitelja, bit će podloga za izradu situacije.</t>
  </si>
  <si>
    <t>Zimski i ljetni rad</t>
  </si>
  <si>
    <t>Cijene</t>
  </si>
  <si>
    <t>Nikakvi režijski sati niti posebne naplate po navedenim radovima neće se posebno priznati, jer sve ovo mora biti uključeno u jediničnu cijenu. Prema ovom uvodu, opisu stavaka i grupi radova treba sastaviti jediničnu cijenu za svaku stavku troškovnika.</t>
  </si>
  <si>
    <t>OPĆI UVJETI POJEDINIH VRSTA RADOVA</t>
  </si>
  <si>
    <t>Izvođač je dužan izvesti sav rad oko iskopa (ručni ili mehanički) i to do bilo koje potrebne dubine, sa svim potrebnim pomoćnim radovima, kao što je niveliranje i planiranje, nabijanje površine do traženog modula zbijenosti, obrubljivanje stranica, osiguranje od urušavanja, potrebne skele za razupiranje, postava potrebne ograde, crpljenje i odstranjivanje oborinske ili snižavanje i održavanje nivoa podzemne vode.</t>
  </si>
  <si>
    <t>Izvođač je dužan izraditi nanosne skele, iskolčenje i osigurati geodetsko praćenje radova na iskopima. Sva geodetska mjerenja kojima se podaci iz projekta prenose na teren ili s terena u projekte, za cijelo vrijeme građenja, odnosno do predaje radova investitoru.</t>
  </si>
  <si>
    <t>Iskopani materijal odlagati na dovoljnom razmaku od ruba iskopa, da ne dođe do zarušavanja.</t>
  </si>
  <si>
    <t xml:space="preserve">Planiranje posteljice dna iskopa izvesti sa točnošću do ±3 cm, što je uključeno u jediničnu cijenu. </t>
  </si>
  <si>
    <t>Kod zatrpavanja nakon izvedbe temelja, postave i zaštite horizontalne kanalizacije, materijal je potrebno nabijati do projektirane zbijenosti. Nabijanje izvesti u slojevima do najviše 30 cm, s strojnim nabijačima. Za nasipavanje upotrijebiti prikladan materijal uz odobrenje nadzornog inženjera.</t>
  </si>
  <si>
    <t xml:space="preserve">Obračun iskopanog i odveženog materijala kao i nasipa izvršiti po m3 stvarnog volumena. Volumen iskopa i odvoza računa se u sraslom stanju, a nasipa u zbijenom stanju. Postotak za rastresitost treba ukalkulirati u jediničnu cijenu jer se isti količinski neće obračunavati. </t>
  </si>
  <si>
    <t>ARMIRAČKI I BETONSKI RADOVI</t>
  </si>
  <si>
    <t>Jedinična cijena svake stavke uključuje:
­ spravljanje, dovoz, ugradnja i njega betona
- glavni i pomoćni materijal, rad i svi transporti
­ radna skela 
­ oplata uz sva potrebna podupiranja
­ uzimanje potrebnih uzoraka i ispitivanje materijala 
- ateste za sve primjenjene materijale koje dobavlja izvođač
­ troškovi zaštite na radu
­ čišćenje nakon završetka svih radova</t>
  </si>
  <si>
    <t>Beton je u projektnoj dokumentaciji definiran razredom tlačne čvrstoće i razredom izloženosti za pojedinu konstrukciju. Izvođač se mora pridržavati traženog razreda tlačne čvrstoće i razreda izloženosti betona određene za pojedine konstrukcije. Beton za ispitivanje mora se uzeti sa mjesta ugrađivanja, a izvođač je dužan posjedovati ateste o kvaliteti svih ugrađenih materijala. Kontrolu proizvodnje do ugradnje obavlja proizvođač betona, a izvođač od preuzimanja betona do završetka zaštite - njege ugrađenog betona.</t>
  </si>
  <si>
    <t>Obračun se vrši po m2 unutarnje površine oplate, odnosno vidne površine gotovog betonskog ili armiranobetnoskog elementa. Svi otvori se odbijaju, a uložine se zaračunavaju po m2, te su uključene u ukupnu količinu oplate.</t>
  </si>
  <si>
    <t xml:space="preserve">U cijenu oplate uključiti i postavu kutija za instalacijske prodore. Kutije se postavljaju prije betoniranja, uz sva potrebna podupiranja za ugradnju. </t>
  </si>
  <si>
    <t>Armirati prema planu armature, a prije betoniranja nadzorni inženjer treba pregledati montiranu armaturu i odobriti betoniranje. Prije betoniranja ugraditi sidrenu armaturu za nastavne armiranobetonske konstrukcije</t>
  </si>
  <si>
    <t xml:space="preserve">Količine armaturnog željeza u troškovniku izračunate su približno prema m3 armiranog betona. Nakon izrade izvedbene dokumentacije za građenje objekta, moći će se utvrditi stvarne količine armature na osnovu planova savijanja armature.  </t>
  </si>
  <si>
    <t>TROŠKOVNIK</t>
  </si>
  <si>
    <t>1.</t>
  </si>
  <si>
    <t>1.1.</t>
  </si>
  <si>
    <t>PRIPREMNI RADOVI</t>
  </si>
  <si>
    <t>2.</t>
  </si>
  <si>
    <t>2.1.</t>
  </si>
  <si>
    <t>UKUPNO:</t>
  </si>
  <si>
    <t>Geodetske usluge</t>
  </si>
  <si>
    <t>- obračun po kompletu obavljenih radova</t>
  </si>
  <si>
    <t>Geodetsko iskolčenje i snimanje trasa i građevina:</t>
  </si>
  <si>
    <t>a) geodetsko praćenje
b) iskolčenje građevina i instalacijskih trasa obuhvaća sva geodetska mjerena kojima se podaci iz projekta prenose na teren ili s terena u projekte, osiguranje osi iskolčene trase, profiliranje, obnavljanje i održavanje iskolčenih oznaka na terenu za sve vrijeme građenja, odnosno do predaje radova naručitelju radova.
c) geodetsko snimanje izvedenih građevina i instalacija, te izrada elaborata izvedenog stanja.</t>
  </si>
  <si>
    <t>- obračun po m2 uklonjenog asfaltnog zastora</t>
  </si>
  <si>
    <t>Stavka obuhvaća:
Strojno reznje trase širine 80 cm + proširenje na mjestu priključka na javni sustav vodoopskrbe. 
Razbijanje i usitnjavanje betonskog rubnjaka te asfaltnog zastora, debljine do 12 cm. Radovi obuhvaćaju razbijanje i uklanjanje kompletnog postojećeg asfaltnog zastora s usitnjavanjem u komade prikladne za utovar  i odvoz.
Iskop postojećeg materijala C kategorije (drobljeni kamen, šljunak, glina), ispod već uklonjeng asfaltnog zastora. Postojeći materijal C kategorije uklanja se do relativne kote posteljice do -0,50 m od uklonjenog sloja asfalta. 
Utovar i odvoz na građevinski deponij udaljenosti do 15 km uz plaćanje pristojbe za deponiranje.</t>
  </si>
  <si>
    <t xml:space="preserve">- obračun po m3 uklonjene kolničke konstrukcije u sraslom stanju </t>
  </si>
  <si>
    <t>- obračun po m3 odvoz materijala</t>
  </si>
  <si>
    <t>Iskop zemljanog materijala obračunat u zemljanim radovima.</t>
  </si>
  <si>
    <t>­ geotekstil 200 g/m2</t>
  </si>
  <si>
    <t>Stavkom obuhvaćeno:</t>
  </si>
  <si>
    <t>Planiranje i poravnanje eventualnih neravnina na temeljnom tlu i nabava, dobava i polaganje geotekstila 200 g/m2 na pripremljenu i zbijenu posteljicu temeljnog tla  parkirališta.
Rad obuhvaća polaganje geotekstila na pripremljeno temeljno tlo s preklapanjem i šivanjem. Preklapanje treba izvesti u smjeru nasipanja materijala. Obračun po m2 površine, preklope uračunati u jediničnu cijenu.</t>
  </si>
  <si>
    <t xml:space="preserve">Izrada donjeg nosivog sloja kolničke konstrukcije od zrnatog kamenog materijala debljine sloja d=50 cm.
Za izradu nosivog sloja upotrebljava se tucanik granulacije 31,5 do 63 mm i sitni kamen granulacije 8 do 16 mm i 0 do 4 mm. Svaki od ovih materijala mora zadovoljavati određene zahtjeve prema odredbama standarda. Stavka obuhvaća dobavu materijala, razastiranje, valjanje, planiranje i zbijanje, odnosno sve potrebno do potpune gotovosti radova. Mehaničko zbijanje izvršiti do postizanja potrebne kvalitete (min. Ms≥80 MN/m2). Ravnost mjerena letvom duljine 4,00 m smije odstupati za najviše 2 cm.
Obračun po m3 ugrađenog materijala. </t>
  </si>
  <si>
    <t>Bitumenizirani nosivi sloj kolnika, od asfaltbetonske mješavine, AC-32 base 50/70 AG6 M2 (teško prometno opterećenje), debljine 8 cm u uvaljanom stanju s drobljenim kamenim materijalom karbonatnog podrijetla. Stavka obuhvaća dobavu materijala, strojnu ugradbu (razastiranje i zbijanje) uključujući svu opremu i sve potrebno do potpune gotovosti radova. Površine koje se ne mogu ugraditi strojno, treba ugradit ručno i uračunati u jediničnu cijenu. Kvaliteta materijala i izvedenog sloja, kao i tekuća i kontrolna ispitivanja moraju biti prema važećim odredbama standarda vezanih za ovaj rad.
Obračun po m2 gornje površine stvarno položenog sloja kvalitete utvrđene projektom.</t>
  </si>
  <si>
    <t>Nosivo-habajući sloj kolnika od asfaltbetonske mješavine, AC-11 surf 50/70 AG2 M2 (teško prometno opterećenje), granulacija 0/11, debljine 4 cm u uvaljanom stanju. Stavka obuhvaća dobavu materijala, strojnu ugradbu (razastiranje i zbijanje) uključujući svu opremu i sve potrebno do potpune gotovosti radova. Površine  koje se ne mogu ugraditi strojno treba ugradit ručno i uračunati u jediničnu cijenu. Kvaliteta materijala i izvedenog sloja, kao i tekuća i kontrolna ispitivanja moraju biti prema važećim odredbama standarda vezanih za ovaj rad.
Obračun po m2 gornje površine stvarno položenog sloja kvalitete utvrđene projektom.</t>
  </si>
  <si>
    <t>­ nosivi sloj drobljenog kamenog materijala u zbijenom stanju, d=50 cm</t>
  </si>
  <si>
    <t>­ AC-32 base 50/70 AG6 M2, d=8 cm</t>
  </si>
  <si>
    <t xml:space="preserve">­ AC-11 surf 50/70 AG2 M2, d=4 cm </t>
  </si>
  <si>
    <t>Dobava i ugradnja betonskog rubnjaka s betonskim temeljom  C12/15. Obračun po m1.</t>
  </si>
  <si>
    <t>­ betonski rubnjak 15/25/100 cm</t>
  </si>
  <si>
    <t>- obračun po m3</t>
  </si>
  <si>
    <t>2.2.</t>
  </si>
  <si>
    <t>Izrada ručnih iskopa (šliceva), pomoću kojih će se utvrditi stanje postojećih instalacija (vodovod, hidratski vod, plinovod, kanalizacija, elektroenergetski vod i sl.) na mjestima prema izvodu iz katastra infrastrukture. Prosječna dužina iskopa šlica iznosit će 200 cm, širine 80 cm i dubine do 150 cm. Stavka uključuje i sva potrebna osiguranja rova od urušavanja, razupiranje te eventualno ispumpavanje oborinske vode. Obračun po m3 iskopanog materijala u sraslom stanju</t>
  </si>
  <si>
    <t>2.3.</t>
  </si>
  <si>
    <t xml:space="preserve">Napomena: na dijelu trase od vodovodnog priključka do vodomjernog okna iskop se vrši u oborinskom kanalu. </t>
  </si>
  <si>
    <r>
      <t xml:space="preserve"> - obračun po m3</t>
    </r>
    <r>
      <rPr>
        <sz val="10"/>
        <rFont val="Calibri"/>
        <family val="2"/>
        <charset val="238"/>
      </rPr>
      <t xml:space="preserve"> </t>
    </r>
  </si>
  <si>
    <t>Kombinirani iskop materijala C kategorije za rovove vodovodnih cijevi (sanitarnog i hidrantskog voda). Širina rova je 80 cm s pravilnim odsijecanjem bočnih strana i odbacivanjem zemlje na jednu stranu 1,00 m od ruba rova. Rov se izvodi dubine 1,30 m. Stavka uključuje i sva potrebna osiguranja rova od urušavanja, razupiranje te eventualno ispumpavanje oborinske vode.
Obavezno pridržavanje uvjeta iskopa rova diktiranih od strane proizvođača cijevnog materijala, sve u skladu sa projektnom dokumentacijom.
Obračun po m3 iskopanog materijala u sraslom stanju.</t>
  </si>
  <si>
    <t>2.4.</t>
  </si>
  <si>
    <t>2.5.</t>
  </si>
  <si>
    <t>2.6.</t>
  </si>
  <si>
    <t>2.7.</t>
  </si>
  <si>
    <t>2.8.</t>
  </si>
  <si>
    <t xml:space="preserve">Zatrpavanje rovova cjevovoda oborinske odvodnje  u zelenoj površini,  materijalom iz iskopa sa nabijanjem u slojevima od 30 cm. Zatrpavanje izvesti nakon uspješno provedene tlačne probe. Obračun po m3 u zbijenom stanju. </t>
  </si>
  <si>
    <t xml:space="preserve">Nabava, doprema i zatrpavanje rova drobljenim kamenom 0-63 mm u dva sloja po 20 cm uz nabijanje. Zasipavanje kamenim materijalom izvodi se u ravnini kote terena, na mjestu postojećeg terena nasutog kamenim materijalom. (trasa do vanjskog hidranta VH2, uz garažu). Obračun po m3 u zbijenom stanju. </t>
  </si>
  <si>
    <t xml:space="preserve">­ obračun po m3 </t>
  </si>
  <si>
    <t>Utovar, odvoz i istovar sve suvišnog iskopanog materijala s gradilišta na ovlaštenui deponiju na udaljenosti do 20 km, uz plaćanje naknade za deponiranje.</t>
  </si>
  <si>
    <t>2.9.</t>
  </si>
  <si>
    <t>­ obračun po m1 rova</t>
  </si>
  <si>
    <t>3.</t>
  </si>
  <si>
    <t>beton, C 30/37</t>
  </si>
  <si>
    <t>Horizontalno usmjereno bušenje</t>
  </si>
  <si>
    <t xml:space="preserve">Strojno bušenje cjevovoda ispod interne asfaltbetonske prometnice na predmetnoj parceli, za polaganje hidrantskog voda, na trasi od kontrolnog okna do vanjskog hidranta VH2. Stavka ubuhvaća strojno bušenje i ugradnju PE-HD proturne cijevi ∅125 mm. </t>
  </si>
  <si>
    <t>­obračun po m1</t>
  </si>
  <si>
    <t>Hidroizolacija vodomjernog okna</t>
  </si>
  <si>
    <t>­ obračun po m2</t>
  </si>
  <si>
    <t>Izrada vodomjernog okna (VO) svijetlih dimenzija 1,50x2,50x1,30m od betona tlačne čvrstoće C30/37, debljine stijenki 20 cm a gornje i donje AB ploče 20 cm, opremljeno lijevano-željeznim penjalicama na međusobnom razmaku od 30 cm za silazak i sa lijevano-željeznim poklopcem veličine 60/60 cm, za opterećenje od 50kN. U stavci su sadržane potrebna oplata i armatura, beton i njega betona, oslonci iz blok opeke za vodomjernu armaturu te sav materijala, rad i alat potreban za potpuno dovršenje vodomjernog okna.</t>
  </si>
  <si>
    <t>Dobava materijala i izrada polimercementne hidroizolacije unutarnjih površina vodomjernog okna. Hidroizolacija površina izvodi se  dvo-komponentnim visokoelastičnim polimer cementnim mortom.
Tip kao MAPELASTIC FOUNDATION ili jedankovrijedno:______________________________.
Minimalne tehničke karakteristike:
otpornost na pozitivan i negativan hidraulički tlak
Sloj se nanosi u dva sloja ukupne debljine 4 mm na sazrele, čvrste površine, s tim da se u prvi sloj utisne mrežica od alkalno otpornih staklenih vlakana veličine oka 4 x 4,5 mm. Na mjestima dilatacijskih fuga, spojeva između vodoravnih i okomitih površina te odvoda, potrebno je ugraditi gumiranu poliestersku traku, kutne elemente i manžete. Sve komplet rad i materijal do konačne gotovosti. U svemu prema uputama proizvođača.</t>
  </si>
  <si>
    <t>Izrada proboja u postojećem oknu</t>
  </si>
  <si>
    <t xml:space="preserve">Dijamntno bušenje postojećeg okna za prolaz novog cjevovoda. Cijena uključuje precizno bušenje i ugradnju proturne PEHD cijevi za zaštitu sanitarnog ili hidrantskog cjevovoda. </t>
  </si>
  <si>
    <t>Ø 125mm (DN 110)  hidrantski vod i priključak</t>
  </si>
  <si>
    <t xml:space="preserve">Ø 110mm (DN 90)  hidrantski vod </t>
  </si>
  <si>
    <t>Ø 40mm (DN 32)  sanitarni vod</t>
  </si>
  <si>
    <t>4.1.</t>
  </si>
  <si>
    <t>4.</t>
  </si>
  <si>
    <t xml:space="preserve">Polietilenske cijevi PE-HD) </t>
  </si>
  <si>
    <t>Ø 140mm (DN 125)  zaštitna cijev do vodomjera</t>
  </si>
  <si>
    <t>traka upozorenja</t>
  </si>
  <si>
    <t>4.4.</t>
  </si>
  <si>
    <t>3.7.</t>
  </si>
  <si>
    <t>­ proturna cijev ∅125 -  (hidrantski vod ∅110</t>
  </si>
  <si>
    <t>­ proturna cijev ∅140 -  (hidrantski vod ∅125)</t>
  </si>
  <si>
    <t>­ proturna cijev ∅50 -  (hidrantski vod ∅40)</t>
  </si>
  <si>
    <t>Obračun po kompletu za proboj.</t>
  </si>
  <si>
    <t xml:space="preserve">Dobava materijala i izvedba utora širine i dubine ≤3 cm oko svih prodora kroz armiranobetonsku stijenku okna. Površinu betona je potrebno očistiti od prašine i nevezanih dijelova betona te je potrebno očistiti i nahrapaviti površinu instalacijskih cijevi. Nakon pripremnih radnji izvesti ispunjavanje utora epoksidnim dvokomponentnim ljepilom modificirane reologije bez skupljanja za ljepljenje betona, PVC-a, metala; te posipavanje kvarcnim pijeskom po svježem sloju do punog zasićenja. </t>
  </si>
  <si>
    <t xml:space="preserve"> - obračun po komadu  DN 90 mm </t>
  </si>
  <si>
    <t xml:space="preserve">MONTAŽNI RADOVI </t>
  </si>
  <si>
    <t xml:space="preserve">Dobava i montaža zapornog ventila. Stavka uključuje i ugradnju te sav ostali potreban materijal i rad, sve do potpune gotovosti i funkcionalnosti. Obračun po kom. Navedene dimenzije označuju minimalni unutarnji promjer cijevi. Ventili se ugrađuju u kontrolnom oknu. </t>
  </si>
  <si>
    <t>Izrada spoja vodovodne instalacije na postojeću instalaciju</t>
  </si>
  <si>
    <t xml:space="preserve">Ø 63mm (DN 50)  hidrantski vod </t>
  </si>
  <si>
    <t>zaporni ventil DN 65 (PC)</t>
  </si>
  <si>
    <t>zaporni ventil DN 40 (PC)</t>
  </si>
  <si>
    <t>Lučni komad DN 40 (PC)</t>
  </si>
  <si>
    <t xml:space="preserve">Izrada spoja vodovodne instalacije na postojeći unutarnji razvod vodovodne instalacije. U stavku je uključen sav potreban rad. Stavka obuhvaća ugradnju fazonskih komada (redukcije, zaporni ventili, sponice, lučni i križni komadi i sl.).
Prema projektu potrebno je spojiti dvije nove PEHD cijevi DN 50 (hidrantski vod) i DN40 (sanitarni vod) u postojeću pocinčanu čeličnu cijev PC DN65. 
Sve mjere provjeriti u naravi. </t>
  </si>
  <si>
    <t>T ocjepni komad DN65-40 (PC)</t>
  </si>
  <si>
    <t>ostali spojni materijal do potpune gotovosti</t>
  </si>
  <si>
    <t>Ispitivanje instalacija vodovoda na probni (ispitni) pritisak min. 1,0NP (NP nazivni pritisak min. 1,0 MPa) za sanitarnu vodu - ali ne manji od radnog ili max. dopuštenog ispitnog pritiska za tip cijevi izvedene instalacije  (PN10bara ili 1,0MPa). Mrežu držati pod tlakom min. 24 sata. Kod ispitivanja vodovodne mreže u svemu pridržavati se važećih tehničkih propisa i uputa proizvođača cijevi, kao i smjernica nadležne komunalne organizacije i zakonskih normi. Nakon uspješno provedene tlačne probe cjevovode dezinficirati i isprati, te izdati atest o ispravnosti i funkcionalnosti vodovodne mreže, kao i atest o sanitarnoj ispravnosti pitke vode. Ispitivanje gotove vodovodne mreže na tlak od 10 bara u trajanju najmanje 6 sata ili dok se ne pregledaju svi spojevi.</t>
  </si>
  <si>
    <t>Ispitivanje vanjske hidrantske mreže. Punjenje cjevovoda vodom te tlačna i funkcionalna proba uz izdavanje zapisnika od strane ovlaštene osobe. U jediničnu cijenu je uključen sav potreban rad, oprema i materijal te radne platforme do dovođenja u funkcionalnu izvedbu.</t>
  </si>
  <si>
    <t>Ispitivanje vanjske hidrantske mreže</t>
  </si>
  <si>
    <t xml:space="preserve">Ispitivanje instalacije vodovoda </t>
  </si>
  <si>
    <t>Ispiranje i dezinfekcija cjevne mreže prije puštanja u upotrebu. Nakon uspješno provedene tlačne probe cjevovode dezinficirati i isprati, te izdati atest o ispravnosti i funkcionalnosti vodovodne mreže, kao i atest o sanitarnoj ispravnosti pitke vode</t>
  </si>
  <si>
    <t>ISPITIVANJA I TEHNIČKA DOKUMENTACIJA</t>
  </si>
  <si>
    <t>5.</t>
  </si>
  <si>
    <t>5.1.</t>
  </si>
  <si>
    <t>5.2.</t>
  </si>
  <si>
    <t>5.3.</t>
  </si>
  <si>
    <t>5.4.</t>
  </si>
  <si>
    <t xml:space="preserve">Izrada projekta izvedenog stanja svih izvedenih vanjskih instalacija vodovoda s detekcijom i fotodokumentacijom položaja novih instalacija te njihovih križanja s postojećim instalacijama (kanalizacija, plin, elektro instalacije i sl.) prije zatrpavanja rovova.
Projekt dostaviti u digitalnom obliku te jedan ispisani primjerak. </t>
  </si>
  <si>
    <t>Blindiranje postojećeg priključka i instalacija.</t>
  </si>
  <si>
    <t xml:space="preserve">Stavka uključuje potreban iskop građevne jame, demontažu nadzemne PEHD cijevi (DN40), odvoz i zbrinjavanje uz plaćanje pristojbe za zbrinjavanje, zatrpavanje građevne jame nakon izvedenog blindiranja.
Napomena: odpajanje i blindiranje izvodi lokalni ditributer vodovodne usluge. </t>
  </si>
  <si>
    <t>građevna jama 1,0x1,0x1,5m</t>
  </si>
  <si>
    <t>PEHD cijev DN40 - 100,0m</t>
  </si>
  <si>
    <t>Strojni (djelomočno po potrebi ručni) široki iskop zemljanog materijala C kategorije građevne jame vodomjernog okna vanjskih dimenzija 1,90x2,90x2,35m. Materijal iz iskopa odbacivati na min. udaljenost 2,0 m od ruba rova. Stavka uključuje i sva potrebna osiguranja rova od urušavanja, razupiranje te eventualno ispumpavanje oborinske vode.
Obračun po m3 iskopanog materijala u sraslom stanju</t>
  </si>
  <si>
    <t>Uklanjanje postojećeg asfaltnog kolnika - parking na javnoj površini</t>
  </si>
  <si>
    <t>Izrada kolničke asfaltbetonske površine - popravak parkinga na javnoj površini</t>
  </si>
  <si>
    <t>3.8.</t>
  </si>
  <si>
    <t>3.9.</t>
  </si>
  <si>
    <t>Dobava i montaža horizontalnog vodomjera DN na cjevovodu hidrantske / sanitarne mreže, komplet sa svim ventilima (zaporni ventil, nepovratni ventil) i fazonskim komadima, sve prema zahtjevima komunalnog poduzeća. Obračun po komadu ugrađenog vodomjera kompletno osposobljenog za upotrebu.</t>
  </si>
  <si>
    <t>6.</t>
  </si>
  <si>
    <t>DN32 - sanitarna mreža</t>
  </si>
  <si>
    <t>DN100 - hidrantska mreža</t>
  </si>
  <si>
    <t>Vodomjer</t>
  </si>
  <si>
    <t>PRIKLJUČAK I VODOMJER</t>
  </si>
  <si>
    <t>6.2.</t>
  </si>
  <si>
    <t>6.3.</t>
  </si>
  <si>
    <t>Izrada novog priključka na javni sustav vodovodne mreže</t>
  </si>
  <si>
    <t xml:space="preserve">Odpajanje postojećeg priključka s javnog sustava vodoopskrbne mreže </t>
  </si>
  <si>
    <t>Napomena: Radove izvodi i opremu ugrađuje lokalni ditributer</t>
  </si>
  <si>
    <t>€</t>
  </si>
  <si>
    <t>Dobava materijala i betoniranje armiranih temeljnih stopa za vanjski hidrant.  Betonira se djelomično u iskopu, a djelomično u oplati (četverostrana). Betonirati betonom C 16/20, XC2. Ugradnja betona je strojna.
U cijenu stavke uračunat je sav potreban glavni i pomoćni materijal, rad i transporti, sve do potpune gotovosti, uključivo i njegu betona.
Strojni iskop uključen u cijenu.</t>
  </si>
  <si>
    <t>Dobava materijala i betoniranje armiranih temeljnih stopa za vanjske hidrantske ormariće.  Betonira se djelomično u iskopu, a djelomično u oplati (četverostrana). Betonirati betonom C 16/20, XC2. Ugradnja betona je strojna.
U cijenu stavke uračunat je sav potreban glavni i pomoćni materijal, rad i transporti, sve do potpune gotovosti, uključivo i njegu betona.
Strojni iskop uključen u cijenu.</t>
  </si>
  <si>
    <t>Izvođač je obvezan sve radove po ovom Troškovniku i ugovornoj dokumentaciji izvesti stručno i kvalitetno, pridržavajući se svih dužnosti i obveza iz zakona, važećih norma, pravilnika i propisa, pravila zanata, tehničkoj dokumentaciji, te uvjeta Ugovora.</t>
  </si>
  <si>
    <t>Nacrti, tehnički opis i ovaj  troškovnik čine cijelinu projekta. Izvođač je dužan proučiti sve navedene dijelove projekta. Nepoznavanje crtanog dijela projekta i tehničkog opisa neće se prihvatiti kao razlog za povišenje jediničnih cijena ili grešaka u izvedbi.</t>
  </si>
  <si>
    <t>Svi radovi obuhvaćeni ovim troškovnikom moraju se izvesti u svemu po općim i pojedinačnim opisima iz troškovnika, po nacrtima, detaljima, statičkom računu, uputama nadzornog inženjera, a po važećim tehničkim propisima. U tu svrhu nadzorni inženjer traži prije početka radova uzorke, te izvedeni radovi moraju istima u cijelosti odgovarati.</t>
  </si>
  <si>
    <t xml:space="preserve">Sve mjere i kote iz projekta provjeriti u naravi. Izvođač radova dužan je prije početka radova kontrolirati kote postojećeg terena i objekta. Ukoliko se ukažu eventualne nejednakosti između projekta i stanja na gradilištu, izvođač radova dužan je pravovremeno o tome obavijestiti nadzornog inženjera i zatražiti pojedina objašnjenja. Sva kontrola vrši se bez posebne naplate.
</t>
  </si>
  <si>
    <t>Prije početka svake nove etape rada vrši se detaljan pregled i usuglašava način izvođenja s nadzornim inženjerom.</t>
  </si>
  <si>
    <t>Sav otpadni materijal od čišćenja mora se odvesti s gradilišta na ovlaštenu deponiju za gospodarenje građevnim otpadom ili reciklažno dvorište za građevni otpad bez posebnog zaračunavanja troškova naknade za preuzimanje i zbrinjavanje građevnog otpada.</t>
  </si>
  <si>
    <t>Za materijale koji se moraju zbrinuti sukladno Zakonu zaštite okoliša izvođač mora osigurati preteće listove tj. dokumentaciju propisanu zakonom.</t>
  </si>
  <si>
    <t>U ponudbenom troškovniku izvođač je dužan ponuditi jedinične cijene u koje je uračunao sve troškove za nabavu i dopremu materijala na gradilište, unutarnji transport, prilagodbi radnom vremenu, korisnika sve potrebno za izvedbu određenoga rada, čišćenje nakon svake dovršene faze rada, kao i detaljno završno čišćenje, odvoz otpada, te pripremu i raspremu gradilišta.</t>
  </si>
  <si>
    <t>Pod materijalom se podrazumijevaju svi materijali koji sudjeluju u radnom procesu: kako osnovni materijali, tako i materijali koji ne spadaju u finalni proizvod već su samo pomoćni. U cijenu je uključena i cijena transportnih troškova bez obzira na prijevozno sredstvo, sa svim prijenosima, utovarima i istovarima, te podizanjima na mjesto ugradbe, kao i skladištenje i čuvanje materijala / proizvoda od uništenja na gradilištu (pri prebacivanju, zaštita samog materijala i sl.). U cijenu je također uključeno i davanje potrebnih uzoraka kod nekih materijala (prema zahtjevu investitora), te svi potrebni certifikati (atesti). Uzorke materijala završnih obrada dostaviti nadzornom inženjeru na pisano odobrenje (odabir i prihvaćanje).</t>
  </si>
  <si>
    <t>Pod dobavom se podrazumijeva dobava sveg glavnog i pomoćnog materijala, sa svim transportima (do gradilišta, bez obzira na prijevozno sredstvo, svi utovari i istovari i sl.) i zavisnim troškovima.
Pod ugradbom se podrazumijeva sav rad potreban za ugradbu, sa svim pomoćnim i veznim materijalima (ljepila, mortovi, vijci, kitovi i sl.), sav unutrašnji transport, te ostalo navedeno pod odrednicom.</t>
  </si>
  <si>
    <t>Ukoliko je u ugovoreni termin izvršenja radova uključen i zimski, odnosno ljetni period, to se neće izvođaču priznati nikakove naknade za rad pri niskoj, odnosno visokoj temperaturi, te zaštita konstrukcija od smrzavanja, vrućine i amosferskih nepogoda: sve to mora biti uključeno u jediničnu cijenu.
Za vrijeme zimskih, odnosno ljetnih razdoblja, izvođač ima štititi objekt od smrzavanja, odnosno od prebrzog sušenja uslijed visokih ljetnih temperatura.
U slučaju eventualno nastalih šteta izvođač ih mora otkloniti bez bilo kakve naplate. Ukoliko je temperatura niža od temperature pri kojoj je dozvoljen dotični rad, izvođač snosi punu odgovornost za ispravnost i kvalitetu rada. Analogno vrijedi i za zaštitu radova tokom ljeta od prebrzog sušenja uslijed visoke temperature.</t>
  </si>
  <si>
    <t>Radna skela</t>
  </si>
  <si>
    <t>Sve vrste radnih skela uključivo fiksne skele, pokretne skele, ljestve, podizne hidraulične platforme i sl.,  bez obzira na visinu rada, ulaze u jediničnu cijenu dotičnog rada. Sve u skladu s propisima zaštite na radu. Pri postavi radnih skela obratiti pozornost kod postave, demontaže i manipulacije iste na i uz zaštićene dijelove zgrade da se ne oštete.</t>
  </si>
  <si>
    <t>GRAĐEVINSKO - OBRTNIČKI RADOVI</t>
  </si>
  <si>
    <t>Prilikom izvedbe radova rušenja izvođač je dužan pridržavati se u svemu prema tehničkoj dokumentaciji, a radove izvoditi prema opisu stavaka troškovnika, važećim tehničkim propisima, normativima i standardima, te u skladu sa važećom zakonskom regulativom.</t>
  </si>
  <si>
    <t xml:space="preserve">Prije izvođenja samog rušenja potrebno je izvršiti sve potrebne pripremne radnje za nesmetano odvijanje radova, opisano u projektu. </t>
  </si>
  <si>
    <t>Sve mjere potrebno je provjeriti u naravi!</t>
  </si>
  <si>
    <t>Izvođač je dužan izvoditi radove rušenja oprezno i sukladno pravilima struke te uputana nadzornog inženjera. Prilikom rušenja neće doći do zadiranja u mehaničku otpornost i stabilnost same građevine i susjednih građevina samo ako se izvođač pridržava svih odrednica Zakona i pravila struke. Rušenje se mora odvijati pažljivo, odnosno ručno, a djelomično strojno uz odobrenje nadzornog inženjera.</t>
  </si>
  <si>
    <t>Ako izvođač prilikom rušenja primijeti da bi daljnje aktivnosti mogle utjecati na stabilnost građevine i/ili ustanovi pukotine i deformacije na građevini bez oklijevanja mora prekinuti radove i kontaktirati nadzornog inženjera.</t>
  </si>
  <si>
    <t>Kontrolu izvedbe radova vrši nadzorni inženjer svakodnevno, a svoje nalaze i zahtjeve upisuje u dnevnik.</t>
  </si>
  <si>
    <t>Za sve radove izvođač je dužan napraviti program i mjere zaštite na radu u skladu s regulativom i projektnom dokumentacijom. Prije početka rušenja gradilište treba ograditi ili na drugi prikladan način zaštititi od neovlaštenog ulaska. Ove mjere trebaju trajati dokle se god izvode radovi.</t>
  </si>
  <si>
    <t>Dijelovi i elementi koje investitor želi sačuvati i kasnije koristiti trebaju se na početku radova pažljivo demontirati i deponirati na mjesto u dogovoru sa investitorom..</t>
  </si>
  <si>
    <t>Posebnu pozornost obratiti na zaštitu dijelova građevine koji se zadržavaju.</t>
  </si>
  <si>
    <t>Pri postavi radne skele obratiti pozornost kod postave, demontaže i manipulacije iste na i uz zaštićene dijelove zgrade da se ne oštete. Radna skela mora biti obložena jutanim ili PVC platnom.</t>
  </si>
  <si>
    <t xml:space="preserve">Uklanjanje elemenata - stavke uklanjanja obuhvaćaju sav poreban rad, alat i/ili mehanizaciju za potpuno uklanjanje stavkom predviđenog elementa uključujući odvoz i deponiranje građevnog otpada na ovlašteni deponij za gospodarenje građevnim otpadom ili reciklažno dvorište za građevni otpad uz plaćanje naknade za preuzimanje i zbrinjavanje građevnog otpada.    </t>
  </si>
  <si>
    <t xml:space="preserve">Prije davanja ponude izvođač treba odrediti točno mjesto ovlaštene deponije, odnosno duljinu prijevoza i cijenu naknade za preuzimanje i zbrinjavanje građevnog otpada, jer se naknadno plaćanje cijene na račun prijevoza ili naknade neće priznati. </t>
  </si>
  <si>
    <t>Jedinična cijena svake stavke uključuje:
- zaštita svih okolnih konstrukcija, podova, vanjske i unutarnje stolarije, okoliša i sl. 
­ sav potreban rad, alat i/ili mehanizaciju za demontaže, rušenja, štemanja i sl.
­ sva potrebna podupiranja i privremene konstrukcije
- sve horizontalne i vertikalne transporte 
­ utovar i odvoz građevnog otpada na ovlašteni deponij ili reciklažno dvorište za gospodarenje građevnim otpadom
­ troškovi naknade za preuzimanje i zbrinjavanje građevnog otpada 
- svu potrebnu radnu skelu 
­ potrebna osiguranja prilikom izvođenja radova sukladno zakonu o zaštiti na radu
­ potrebna osiguranja prilikom izvođenja radova sukladno zakonu o zaštiti od požara
­ čišćenje nakon završetka svih radova</t>
  </si>
  <si>
    <t xml:space="preserve">Sav iskopani materijal koji nije prikladne kvalitete za naknadnu ugradnju ili je višak utovaruje se u prijevozno sredstvo i odvozi na ovlaštenu deponiju, a izvođač prije davanja ponude treba odrediti točno mjesto ovlaštene deponije, odnosno duljinu prijevoza i cijenu naknade za preuzimanje i zbrinjavanje građevnog otpada, jer se naknadno plaćanje cijene na račun prijevoza ili naknade neće priznati. </t>
  </si>
  <si>
    <t>Ukoliko dođe do zatrpavanja, urušavanja, odrona ili bilo koje druge štete nepažnjom izvođača (radi nedovoljnog podupiranja, razupiranja ili drugog nedovoljnog osiguranja), izvođač je dužan dovesti iskop u ispravno stanje, odnosno popraviti štetu bez posebne odštete.</t>
  </si>
  <si>
    <t xml:space="preserve">Oplate moraju biti ravne, nastavci pojedinih dasaka nesmiju izlaziti iz ravnine, tako da nakon njihovog skidanja površine budu ravne i s oštrim bridovima, te da se osigura dobro brtvljenje i sprječavaju deformacije. Oplatu za betonske konstrukcije čije se površine neće žbukati, potrebno je izvesti u glatkoj oplati, blanjanoj ili profiliranoj oplati, prema nacrtima projekta. Prije betoniranja oplate premazati sredstvom koje će spriječiti prijanjanje betonske mase, a koje neće štetiti betonu, armaturi i oplati, te se mogu oprati sa gotovog betona i neće ostati mrlje na tim površinama. Podloga nakon skidanje oplate mora biti glatka, suha, čista i odmašćena. Rupe od distancera, ukoliko postoje, zatvoriti tipskim čepom. </t>
  </si>
  <si>
    <t>Prije izvedbe svih armiračkih i betonskih radova obavezno uskladiti se sa projektima instalacija radi ostavljanja prodora u armiranobetonskim konstrukcijama. Prije izvedbe armiranobetonskih konstrukcija obavezno u oplatu ugraditi PVC cijevi za provod instalacija prema pripadajućem instalaterskom projektu. Naknadna štemanja i popravak idu na teret izvođača radova.</t>
  </si>
  <si>
    <t>IZOLATERSKI RADOVI</t>
  </si>
  <si>
    <t>Izolaterski radovi obuhvaćaju tremoizolaciju i hidroizolaciju horizontalnih, kosih i vertikalnih površina. Sve izolaterske radove treba izvesti stručno, upotrebljavati materijale za izolaciju predviđene projektom.</t>
  </si>
  <si>
    <t xml:space="preserve">Za primjenjeni materijal izvođač radova mora predočiti ateste o izolacijskim svojstvima, otpornosti na požar, tlačnoj čvrstoći i sl. </t>
  </si>
  <si>
    <t>Materijali za izolaciju moraju biti deponirani do ugradnje, propisno odležani te zaštićeni nakon ugradnje. Kod izrade izolacija treba se u potpunosti pridržavati tehničke upute za ugradnju i uporabu od strane proizvođača materijala, kako u pogledu pripreme podloge, svih faza rada, zaštite izvedene izolacije, te uvjeta rada (atmosferskih prilika, temperatura i sl.). Ukoliko se ugradi neadekvatni materijal mora se ukloniti i zamijeniti novim na račun izvođača radova. Prije početka izvedbe svih vrsta izolaterskih radova mora se kontrolirati ispravnost već izvršenih građevinskih radova, koji bi mogli utjecati na kvalitetu, sigurnost i trajnost izolacija.</t>
  </si>
  <si>
    <t xml:space="preserve">Obračun hidroizolacijskih membrana, folija ili traka vrši se po m2 tlorisne neto površine, a potrebni preklopi (širine prema uputama proizvođača) su uključeni u cijenu. </t>
  </si>
  <si>
    <t>Jedinična cijena svake stavke uključuje:
- priprema podloge za izvedbu izolacije čišćenjem, prednamazima i sl.
- sav rad, grijanje mase, premazi, krojenje traka i sl.
- sav materijal, izolacijski, brtveni i spojni
- sva pomagala pri radu te dovoz i odvoz istih
- sav vertikalni i horizontalni transport do mjesta ugradnje
- vodena proba
- čišćenje nakon izvedenog rada
- svi troškovi popravka štete nastalih nepažnjom prilikom izvođenja radova
- troškovi zaštite na radu
- ateste za sve primjenjene materijale koje dobavlja izvođač</t>
  </si>
  <si>
    <t>PROMETNE POVRŠINE</t>
  </si>
  <si>
    <t>Zemljani radovi se izvode u materijalu C kategorije. Višak materijala se deponira na gradilištu ili odvozi na deponiju ako je to navedeno, uz plaćanje naknade za deponiranje. Primjeniti prema kategoriji materijala te angažirati primjerenu mehanizaciju.</t>
  </si>
  <si>
    <t>Jedinične cijene u ovom troškovniku formirane su na osnovi cijena materijala, radne snage, strojeva i ostalih elemenata na dan davanja ponude.</t>
  </si>
  <si>
    <t>One obuhvaćaju sav rad, materijal i organizaciju u cilju izvršenja radova u potpunosti i u skladu s projektom.</t>
  </si>
  <si>
    <t>Samo na taj način utvrđeni radovi mogu se uzeti u obzir kod izrade privremenog ili konačnog obračuna.</t>
  </si>
  <si>
    <t>Izvođač radova je dužan obavljati (osigurati) kontrolu nosivog sloja od mehanički zbijenog zrnatog kamenog materijala koji mora u svemu odgovarati zahtjevima iz projekta.</t>
  </si>
  <si>
    <t>Obračun se vrši prema dimenzijama iz projekta. Iskazane količine u troškovniku proizlaze iz
dimenzija prikazanih u nacrtima i prilozima.</t>
  </si>
  <si>
    <t>Radove predviđene ovim troškovnikom potrebno je izvesti u skladu s "Općim tehničkim
uvjetima za radove na cestama" kao i prema važećim propisima i pravilnicima.</t>
  </si>
  <si>
    <t>Izvođač je dužan održavati gradilište za vrijeme izvođenja radova (vertikalne i horizontalne signalizacije, privremene regulacije i svega ostalog što je u funkciji sigurnog odvijanje prometa).</t>
  </si>
  <si>
    <t>U jediničnoj cijeni rada izvođač treba obuhvatiti i slijedeće radove, koji se neće zasebno platiti kao naknadni rad, i to:
- kompletnu režiju gradilišta uključujući dizalice, mehanizaciju i sl;
- organizaciju prostorija i uvjeta zaštite na radu, zaštite od požara, te komfora i higijene zaposlenih;
- najamne troškove za posuđenu mehanizaciju, koju izvođač sam ne posjeduje;
- sve troškove utroška vode, električne energije i svih drugih energenata;
- postavljanje natpisne ploče gradilišta
- osiguranje neometanog prolaza i prometa;
- postavljanje znakova upozorenja prema zakonu o zaštiti na radu
- sva ispitivanja materijala i ishođenje atesta (certifikata);
- čuvanje radilišta i gradilišta;
- postavljanje ograde oko gradilišta, odnosno osiguranje od neovlaštenog pristupa
- uskladištenje materijala i elemenata za obrtničke i instalaterske radove do njihove ugradbe;
- privremena regulacija prometa s postavljanjem privremenih prometnih znakova
- uređenje gradilišta po završetku rada, sa otklanjanjem i odvozom otpadaka, šute, ostataka građevinskog materijala, inventara,  pomoćnih objekata i sl, sa planiranjem terena na relativnu točnost od  ± 3 cm;</t>
  </si>
  <si>
    <t>UREĐAJI I OPREMA</t>
  </si>
  <si>
    <t>Svi ventili moraju biti dostupni radi održavanja</t>
  </si>
  <si>
    <t xml:space="preserve">Mikrolokaciju priključaka dovoda i odvoda za opremu izvoditi prema uputama proizvođača (i prospektnom materijalu), tehnološkom projektu ili uputama tehnologa upisom u građevinski dnevnik. </t>
  </si>
  <si>
    <t xml:space="preserve">Sva oprema mora biti u kompletu s prospektnim materijalom za montažu (i ispravno funkcioniranje), kako ne bi došlo do grešaka u montaži i funkciji opreme. </t>
  </si>
  <si>
    <t>Nadalje, jedinične cijene za pojedine vrste radova sadrže i sve one, posredne troškove, koji nisu iskazani u troškovniku, ali su neminovni za izvršenje radova predviđenih projektom.</t>
  </si>
  <si>
    <t>Prije izvedbe takvih radova izvođač je dužan izvjestiti nadzornog inženjera da pristupa tim radovima, kako bi se na vrijeme utvrdile eventualno sporne količine i potvrdila točnost podataka.</t>
  </si>
  <si>
    <t>U zoni zahvata gdje se utvrdi postojanje instalacija, izvođač je obvezan u prisustvu nadzornog inženjera izvršiti iskapanja radi utvrđivanja stvarnog položaja i dubine postojećih instalacija i energetskih kabela, uključivo i zatrpavanje rova po utvrđivanju položaja instalacija. Navedeni radovi obračunavaju se u skladu s jediničnim cijenama iz odgovarajućih stavaka ovog troškovnika.</t>
  </si>
  <si>
    <t>U svim stavkama koje uključuju odvoz viška materijala na odlagalište, jedinične cijene moraju uključivati sve troškove deponiranja, uključujući utovar, istovar, razastiranje i planiranje. Izvođač je dužan u potpunosti osigurati prijevoz na samom gradilištu i na javnim prometnim površinama. Jediničnom je cijenom obuhvaćen i pronalazak odlagališta (uz odobrenje Nadzornog inženjera).</t>
  </si>
  <si>
    <t>Ukoliko se tijekom izvođenja radova pojave radovi koji nisu obuhvaćeni ovim troškovnikom, isti se mogu izvesti samo uz odobrenje  nadzornog inženjera .</t>
  </si>
  <si>
    <t>LOKACIJA GRAĐEVINE:</t>
  </si>
  <si>
    <t>NAZIV GRAĐEVINE:                GLAVNA METEOROLOŠKA POSTAJA</t>
  </si>
  <si>
    <t xml:space="preserve">      k.č.br. 3880/1 i 3880/3 k.o. Čepin</t>
  </si>
  <si>
    <t xml:space="preserve">      KRALJA TOMISLAVA 157, 31431 ČEPIN</t>
  </si>
  <si>
    <t xml:space="preserve">INVESTITOR:                              DRŽAVNI HIDROMETEOROLOŠKI ZAVOD, OIB 52634238587, </t>
  </si>
  <si>
    <t xml:space="preserve">     RAVNICE 48, 10000 ZAGREB</t>
  </si>
  <si>
    <t>TROŠKOVNIK RADOVA PO GLAVNOM PROJEKTU</t>
  </si>
  <si>
    <t xml:space="preserve">       - GRAĐEVINSKI PROJEKT VODOVODA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</si>
</sst>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0_);[Red]\(&quot;$&quot;#,##0\)"/>
    <numFmt numFmtId="43" formatCode="_(* #,##0.00_);_(* \(#,##0.00\);_(* &quot;-&quot;??_);_(@_)"/>
    <numFmt numFmtId="164" formatCode="_-* #,##0.00\ &quot;kn&quot;_-;\-* #,##0.00\ &quot;kn&quot;_-;_-* &quot;-&quot;??\ &quot;kn&quot;_-;_-@_-"/>
    <numFmt numFmtId="165" formatCode="_-* #,##0.00\ _k_n_-;\-* #,##0.00\ _k_n_-;_-* &quot;-&quot;??\ _k_n_-;_-@_-"/>
    <numFmt numFmtId="166" formatCode="_-* #,##0.00_-;\-* #,##0.00_-;_-* &quot;-&quot;??_-;_-@_-"/>
    <numFmt numFmtId="167" formatCode="_-* #,##0.00\ _k_n_-;\-* #,##0.00\ _k_n_-;_-* \-??\ _k_n_-;_-@_-"/>
    <numFmt numFmtId="168" formatCode="&quot;$&quot;#.;\(&quot;$&quot;#,\)"/>
    <numFmt numFmtId="169" formatCode="_-* #,##0.00_-;\-* #,##0.00_-;_-* \-??_-;_-@_-"/>
    <numFmt numFmtId="170" formatCode="[$-41A]General"/>
    <numFmt numFmtId="171" formatCode="[$-41A]0.00"/>
    <numFmt numFmtId="172" formatCode="General_)"/>
  </numFmts>
  <fonts count="67">
    <font>
      <sz val="11"/>
      <color theme="1"/>
      <name val="Calibri"/>
      <family val="2"/>
      <charset val="238"/>
      <scheme val="minor"/>
    </font>
    <font>
      <sz val="12"/>
      <name val="Arial"/>
      <family val="2"/>
      <charset val="238"/>
    </font>
    <font>
      <sz val="12"/>
      <name val="Arial"/>
      <family val="2"/>
      <charset val="238"/>
    </font>
    <font>
      <b/>
      <sz val="12"/>
      <name val="Arial"/>
      <family val="2"/>
      <charset val="238"/>
    </font>
    <font>
      <b/>
      <sz val="11"/>
      <name val="Arial"/>
      <family val="2"/>
      <charset val="238"/>
    </font>
    <font>
      <sz val="10"/>
      <name val="Arial"/>
      <family val="2"/>
      <charset val="238"/>
    </font>
    <font>
      <b/>
      <sz val="10"/>
      <name val="Arial"/>
      <family val="2"/>
      <charset val="238"/>
    </font>
    <font>
      <sz val="12"/>
      <name val="Arial"/>
      <family val="2"/>
    </font>
    <font>
      <sz val="10"/>
      <name val="Arial"/>
      <family val="2"/>
    </font>
    <font>
      <sz val="11"/>
      <color theme="1"/>
      <name val="Calibri"/>
      <family val="2"/>
      <charset val="238"/>
      <scheme val="minor"/>
    </font>
    <font>
      <sz val="11"/>
      <color rgb="FF006100"/>
      <name val="Calibri"/>
      <family val="2"/>
      <charset val="238"/>
      <scheme val="minor"/>
    </font>
    <font>
      <sz val="11"/>
      <color indexed="8"/>
      <name val="Calibri"/>
      <family val="2"/>
      <charset val="238"/>
    </font>
    <font>
      <sz val="12"/>
      <color indexed="8"/>
      <name val="Arial"/>
      <family val="2"/>
      <charset val="238"/>
    </font>
    <font>
      <sz val="10"/>
      <name val="Arial CE"/>
      <charset val="238"/>
    </font>
    <font>
      <sz val="8"/>
      <name val="Arial"/>
      <family val="2"/>
    </font>
    <font>
      <sz val="9"/>
      <color indexed="8"/>
      <name val="Tahoma"/>
      <family val="2"/>
      <charset val="238"/>
    </font>
    <font>
      <sz val="10"/>
      <name val="Tahoma"/>
      <family val="2"/>
      <charset val="238"/>
    </font>
    <font>
      <sz val="11"/>
      <color indexed="8"/>
      <name val="Calibri"/>
      <family val="2"/>
    </font>
    <font>
      <sz val="10"/>
      <name val="Helv"/>
    </font>
    <font>
      <sz val="8"/>
      <name val="Times New Roman"/>
      <family val="1"/>
    </font>
    <font>
      <sz val="12"/>
      <name val="Tms Rmn"/>
    </font>
    <font>
      <sz val="10"/>
      <name val="Geneva"/>
      <family val="2"/>
    </font>
    <font>
      <sz val="10"/>
      <name val="MS Serif"/>
      <family val="1"/>
    </font>
    <font>
      <sz val="10"/>
      <color indexed="16"/>
      <name val="MS Serif"/>
      <family val="1"/>
    </font>
    <font>
      <b/>
      <sz val="12"/>
      <color indexed="9"/>
      <name val="Tms Rmn"/>
    </font>
    <font>
      <b/>
      <sz val="12"/>
      <name val="Arial"/>
      <family val="2"/>
    </font>
    <font>
      <b/>
      <sz val="8"/>
      <name val="MS Sans Serif"/>
      <family val="2"/>
    </font>
    <font>
      <sz val="8"/>
      <name val="Wingdings"/>
      <charset val="2"/>
    </font>
    <font>
      <sz val="8"/>
      <name val="Helv"/>
    </font>
    <font>
      <sz val="8"/>
      <name val="MS Sans Serif"/>
      <family val="2"/>
    </font>
    <font>
      <b/>
      <sz val="8"/>
      <color indexed="8"/>
      <name val="Helv"/>
    </font>
    <font>
      <sz val="9"/>
      <name val="Geneva"/>
      <family val="2"/>
      <charset val="238"/>
    </font>
    <font>
      <sz val="11"/>
      <color indexed="17"/>
      <name val="Calibri"/>
      <family val="2"/>
      <charset val="238"/>
    </font>
    <font>
      <sz val="12"/>
      <name val="CRO_Swiss_Light-Normal"/>
      <charset val="238"/>
    </font>
    <font>
      <sz val="9"/>
      <name val="Arial"/>
      <family val="2"/>
      <charset val="238"/>
    </font>
    <font>
      <sz val="10"/>
      <name val="Geneva"/>
    </font>
    <font>
      <sz val="12"/>
      <color indexed="8"/>
      <name val="Arial"/>
      <family val="2"/>
    </font>
    <font>
      <sz val="11"/>
      <color theme="1"/>
      <name val="Calibri"/>
      <family val="2"/>
      <scheme val="minor"/>
    </font>
    <font>
      <b/>
      <sz val="10"/>
      <name val="Arial"/>
      <family val="2"/>
    </font>
    <font>
      <sz val="11"/>
      <name val="Arial"/>
      <family val="2"/>
      <charset val="238"/>
    </font>
    <font>
      <sz val="14"/>
      <name val="Arial"/>
      <family val="2"/>
      <charset val="238"/>
    </font>
    <font>
      <b/>
      <sz val="14"/>
      <name val="Arial"/>
      <family val="2"/>
      <charset val="238"/>
    </font>
    <font>
      <sz val="10"/>
      <name val="ElegaGarmnd BT"/>
      <family val="1"/>
    </font>
    <font>
      <sz val="10"/>
      <name val="Arial"/>
      <family val="2"/>
      <charset val="238"/>
    </font>
    <font>
      <sz val="10"/>
      <name val="MS Sans Serif"/>
      <family val="2"/>
      <charset val="238"/>
    </font>
    <font>
      <sz val="10"/>
      <name val="Arial"/>
      <family val="2"/>
      <charset val="238"/>
    </font>
    <font>
      <sz val="10"/>
      <name val="Calibri"/>
      <family val="2"/>
      <charset val="238"/>
    </font>
    <font>
      <sz val="9.5"/>
      <name val="Arial"/>
      <family val="2"/>
      <charset val="238"/>
    </font>
    <font>
      <sz val="11"/>
      <name val="Arial"/>
      <family val="2"/>
    </font>
    <font>
      <b/>
      <sz val="9"/>
      <name val="Arial"/>
      <family val="2"/>
      <charset val="238"/>
    </font>
    <font>
      <sz val="10"/>
      <color rgb="FFFF0000"/>
      <name val="Arial"/>
      <family val="2"/>
      <charset val="238"/>
    </font>
    <font>
      <sz val="10"/>
      <color theme="1"/>
      <name val="Arial"/>
      <family val="2"/>
      <charset val="238"/>
    </font>
    <font>
      <i/>
      <sz val="10"/>
      <name val="Arial"/>
      <family val="2"/>
      <charset val="238"/>
    </font>
    <font>
      <b/>
      <sz val="10"/>
      <color theme="1"/>
      <name val="Arial"/>
      <family val="2"/>
      <charset val="238"/>
    </font>
    <font>
      <sz val="12"/>
      <color rgb="FFFF0000"/>
      <name val="Arial"/>
      <family val="2"/>
    </font>
    <font>
      <sz val="12"/>
      <color rgb="FFFF0000"/>
      <name val="Arial"/>
      <family val="2"/>
      <charset val="238"/>
    </font>
    <font>
      <sz val="10"/>
      <color rgb="FFFF0000"/>
      <name val="Arial"/>
      <family val="2"/>
    </font>
    <font>
      <b/>
      <sz val="10"/>
      <color rgb="FFFF0000"/>
      <name val="Arial"/>
      <family val="2"/>
      <charset val="238"/>
    </font>
    <font>
      <b/>
      <sz val="10"/>
      <color theme="1"/>
      <name val="Arial"/>
      <family val="2"/>
    </font>
    <font>
      <sz val="10"/>
      <color theme="1"/>
      <name val="Arial"/>
      <family val="2"/>
    </font>
    <font>
      <b/>
      <sz val="10"/>
      <color rgb="FF001D35"/>
      <name val="Arial"/>
      <family val="2"/>
      <charset val="238"/>
    </font>
    <font>
      <b/>
      <sz val="12"/>
      <color rgb="FFFF0000"/>
      <name val="Arial"/>
      <family val="2"/>
      <charset val="238"/>
    </font>
    <font>
      <b/>
      <sz val="14"/>
      <color theme="1"/>
      <name val="Calibri"/>
      <family val="2"/>
      <scheme val="minor"/>
    </font>
    <font>
      <b/>
      <sz val="11"/>
      <color theme="1"/>
      <name val="Calibri"/>
      <family val="2"/>
      <scheme val="minor"/>
    </font>
    <font>
      <b/>
      <sz val="16"/>
      <color theme="1"/>
      <name val="Calibri"/>
      <family val="2"/>
      <scheme val="minor"/>
    </font>
    <font>
      <b/>
      <sz val="18"/>
      <color theme="1"/>
      <name val="Calibri"/>
      <family val="2"/>
      <scheme val="minor"/>
    </font>
    <font>
      <sz val="18"/>
      <color theme="1"/>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C6EFCE"/>
      </patternFill>
    </fill>
    <fill>
      <patternFill patternType="solid">
        <fgColor indexed="42"/>
      </patternFill>
    </fill>
    <fill>
      <patternFill patternType="solid">
        <fgColor indexed="22"/>
        <bgColor indexed="64"/>
      </patternFill>
    </fill>
    <fill>
      <patternFill patternType="solid">
        <fgColor indexed="65"/>
        <bgColor indexed="64"/>
      </patternFill>
    </fill>
    <fill>
      <patternFill patternType="solid">
        <fgColor indexed="26"/>
        <bgColor indexed="64"/>
      </patternFill>
    </fill>
    <fill>
      <patternFill patternType="solid">
        <fgColor indexed="10"/>
        <bgColor indexed="64"/>
      </patternFill>
    </fill>
    <fill>
      <patternFill patternType="darkVertical"/>
    </fill>
    <fill>
      <patternFill patternType="solid">
        <fgColor indexed="45"/>
        <bgColor indexed="64"/>
      </patternFill>
    </fill>
    <fill>
      <patternFill patternType="solid">
        <fgColor theme="0"/>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197">
    <xf numFmtId="0" fontId="0" fillId="0" borderId="0"/>
    <xf numFmtId="4" fontId="1" fillId="0" borderId="0"/>
    <xf numFmtId="4" fontId="2" fillId="0" borderId="0"/>
    <xf numFmtId="4" fontId="2" fillId="0" borderId="0"/>
    <xf numFmtId="165" fontId="2" fillId="0" borderId="0" applyFont="0" applyFill="0" applyBorder="0" applyAlignment="0" applyProtection="0"/>
    <xf numFmtId="0" fontId="5" fillId="0" borderId="0"/>
    <xf numFmtId="0" fontId="5" fillId="0" borderId="0"/>
    <xf numFmtId="0" fontId="19" fillId="0" borderId="0">
      <alignment horizontal="center" wrapText="1"/>
      <protection locked="0"/>
    </xf>
    <xf numFmtId="0" fontId="20" fillId="0" borderId="0" applyNumberFormat="0" applyFill="0" applyBorder="0" applyAlignment="0" applyProtection="0"/>
    <xf numFmtId="168" fontId="21" fillId="0" borderId="0" applyFill="0" applyBorder="0" applyAlignment="0"/>
    <xf numFmtId="168" fontId="35" fillId="0" borderId="0" applyFill="0" applyBorder="0" applyAlignment="0"/>
    <xf numFmtId="165" fontId="1" fillId="0" borderId="0" applyFont="0" applyFill="0" applyBorder="0" applyAlignment="0" applyProtection="0"/>
    <xf numFmtId="0" fontId="12" fillId="0" borderId="0"/>
    <xf numFmtId="165" fontId="5" fillId="0" borderId="0" applyFont="0" applyFill="0" applyBorder="0" applyAlignment="0" applyProtection="0"/>
    <xf numFmtId="4" fontId="12" fillId="0" borderId="0"/>
    <xf numFmtId="4" fontId="12" fillId="0" borderId="0"/>
    <xf numFmtId="4" fontId="12" fillId="0" borderId="0"/>
    <xf numFmtId="4" fontId="12"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 fontId="12" fillId="0" borderId="0"/>
    <xf numFmtId="165" fontId="5" fillId="0" borderId="0" applyFont="0" applyFill="0" applyBorder="0" applyAlignment="0" applyProtection="0"/>
    <xf numFmtId="165" fontId="5" fillId="0" borderId="0" applyFont="0" applyFill="0" applyBorder="0" applyAlignment="0" applyProtection="0"/>
    <xf numFmtId="167" fontId="1" fillId="0" borderId="0" applyFill="0" applyBorder="0" applyAlignment="0" applyProtection="0"/>
    <xf numFmtId="169" fontId="11" fillId="0" borderId="0" applyFill="0" applyBorder="0" applyAlignment="0" applyProtection="0"/>
    <xf numFmtId="165" fontId="1" fillId="0" borderId="0" applyFont="0" applyFill="0" applyBorder="0" applyAlignment="0" applyProtection="0"/>
    <xf numFmtId="0" fontId="22" fillId="0" borderId="0" applyNumberFormat="0" applyAlignment="0">
      <alignment horizontal="left"/>
    </xf>
    <xf numFmtId="4" fontId="12"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5" fillId="0" borderId="0">
      <alignment horizontal="left" wrapText="1" indent="1"/>
    </xf>
    <xf numFmtId="0" fontId="23" fillId="0" borderId="0" applyNumberFormat="0" applyAlignment="0">
      <alignment horizontal="left"/>
    </xf>
    <xf numFmtId="0" fontId="5" fillId="0" borderId="0"/>
    <xf numFmtId="0" fontId="10" fillId="3" borderId="0" applyNumberFormat="0" applyBorder="0" applyAlignment="0" applyProtection="0"/>
    <xf numFmtId="0" fontId="32" fillId="4" borderId="0" applyNumberFormat="0" applyBorder="0" applyAlignment="0" applyProtection="0"/>
    <xf numFmtId="38" fontId="14" fillId="5" borderId="0" applyNumberFormat="0" applyBorder="0" applyAlignment="0" applyProtection="0"/>
    <xf numFmtId="0" fontId="24" fillId="6" borderId="0"/>
    <xf numFmtId="0" fontId="25" fillId="0" borderId="4" applyNumberFormat="0" applyAlignment="0" applyProtection="0">
      <alignment horizontal="left" vertical="center"/>
    </xf>
    <xf numFmtId="0" fontId="25" fillId="0" borderId="2">
      <alignment horizontal="left" vertical="center"/>
    </xf>
    <xf numFmtId="0" fontId="26" fillId="0" borderId="5">
      <alignment horizontal="center"/>
    </xf>
    <xf numFmtId="0" fontId="26" fillId="0" borderId="0">
      <alignment horizontal="center"/>
    </xf>
    <xf numFmtId="10" fontId="14" fillId="7" borderId="6" applyNumberFormat="0" applyBorder="0" applyAlignment="0" applyProtection="0"/>
    <xf numFmtId="0" fontId="4" fillId="8" borderId="0">
      <alignment horizontal="center" vertical="center" wrapText="1"/>
    </xf>
    <xf numFmtId="38" fontId="21" fillId="0" borderId="0" applyFont="0" applyFill="0" applyBorder="0" applyAlignment="0" applyProtection="0"/>
    <xf numFmtId="40" fontId="21" fillId="0" borderId="0" applyFont="0" applyFill="0" applyBorder="0" applyAlignment="0" applyProtection="0"/>
    <xf numFmtId="0" fontId="5" fillId="0" borderId="0"/>
    <xf numFmtId="0" fontId="21" fillId="0" borderId="0"/>
    <xf numFmtId="0" fontId="35" fillId="0" borderId="0"/>
    <xf numFmtId="4"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16" fillId="0" borderId="0"/>
    <xf numFmtId="0" fontId="16" fillId="0" borderId="0"/>
    <xf numFmtId="0" fontId="11" fillId="0" borderId="0"/>
    <xf numFmtId="0" fontId="11" fillId="0" borderId="0"/>
    <xf numFmtId="0" fontId="11" fillId="0" borderId="0"/>
    <xf numFmtId="0" fontId="33" fillId="0" borderId="0"/>
    <xf numFmtId="0" fontId="33" fillId="0" borderId="0"/>
    <xf numFmtId="0" fontId="8" fillId="0" borderId="0"/>
    <xf numFmtId="0" fontId="9" fillId="0" borderId="0"/>
    <xf numFmtId="0" fontId="11" fillId="0" borderId="0"/>
    <xf numFmtId="0" fontId="5" fillId="0" borderId="0"/>
    <xf numFmtId="0" fontId="5" fillId="0" borderId="0"/>
    <xf numFmtId="0" fontId="5" fillId="0" borderId="0"/>
    <xf numFmtId="0" fontId="5" fillId="0" borderId="0"/>
    <xf numFmtId="0" fontId="5" fillId="0" borderId="0"/>
    <xf numFmtId="4" fontId="1" fillId="0" borderId="0"/>
    <xf numFmtId="0" fontId="9" fillId="0" borderId="0"/>
    <xf numFmtId="0" fontId="5" fillId="0" borderId="0"/>
    <xf numFmtId="4" fontId="11" fillId="0" borderId="0"/>
    <xf numFmtId="4" fontId="11" fillId="0" borderId="0"/>
    <xf numFmtId="4" fontId="1" fillId="0" borderId="0"/>
    <xf numFmtId="4" fontId="1" fillId="0" borderId="0"/>
    <xf numFmtId="0" fontId="5" fillId="0" borderId="0"/>
    <xf numFmtId="4" fontId="12" fillId="0" borderId="0"/>
    <xf numFmtId="0" fontId="1" fillId="0" borderId="0"/>
    <xf numFmtId="4" fontId="12" fillId="0" borderId="0"/>
    <xf numFmtId="4" fontId="36" fillId="0" borderId="0"/>
    <xf numFmtId="4" fontId="12" fillId="0" borderId="0"/>
    <xf numFmtId="4" fontId="12" fillId="0" borderId="0"/>
    <xf numFmtId="0" fontId="34" fillId="0" borderId="0"/>
    <xf numFmtId="4" fontId="1" fillId="0" borderId="0"/>
    <xf numFmtId="4" fontId="1" fillId="0" borderId="0"/>
    <xf numFmtId="0" fontId="5" fillId="0" borderId="0"/>
    <xf numFmtId="0" fontId="1" fillId="0" borderId="0"/>
    <xf numFmtId="0" fontId="8" fillId="0" borderId="0"/>
    <xf numFmtId="0" fontId="1" fillId="0" borderId="0"/>
    <xf numFmtId="0" fontId="16" fillId="0" borderId="0"/>
    <xf numFmtId="0" fontId="21" fillId="0" borderId="0"/>
    <xf numFmtId="0" fontId="37" fillId="0" borderId="0"/>
    <xf numFmtId="0" fontId="5" fillId="0" borderId="0"/>
    <xf numFmtId="0" fontId="5" fillId="0" borderId="0"/>
    <xf numFmtId="0" fontId="13" fillId="0" borderId="0"/>
    <xf numFmtId="0" fontId="31" fillId="0" borderId="0"/>
    <xf numFmtId="0" fontId="8" fillId="0" borderId="0"/>
    <xf numFmtId="0" fontId="11" fillId="0" borderId="0"/>
    <xf numFmtId="0" fontId="13" fillId="0" borderId="0"/>
    <xf numFmtId="14" fontId="19" fillId="0" borderId="0">
      <alignment horizontal="center" wrapText="1"/>
      <protection locked="0"/>
    </xf>
    <xf numFmtId="9" fontId="1" fillId="0" borderId="0" applyFont="0" applyFill="0" applyBorder="0" applyAlignment="0" applyProtection="0"/>
    <xf numFmtId="10" fontId="8" fillId="0" borderId="0" applyFont="0" applyFill="0" applyBorder="0" applyAlignment="0" applyProtection="0"/>
    <xf numFmtId="0" fontId="27" fillId="9" borderId="0" applyNumberFormat="0" applyFont="0" applyBorder="0" applyAlignment="0">
      <alignment horizontal="center"/>
    </xf>
    <xf numFmtId="14" fontId="28" fillId="0" borderId="0" applyNumberFormat="0" applyFill="0" applyBorder="0" applyAlignment="0" applyProtection="0">
      <alignment horizontal="left"/>
    </xf>
    <xf numFmtId="0" fontId="27" fillId="1" borderId="2" applyNumberFormat="0" applyFont="0" applyAlignment="0">
      <alignment horizontal="center"/>
    </xf>
    <xf numFmtId="0" fontId="29" fillId="0" borderId="0" applyNumberFormat="0" applyFill="0" applyBorder="0" applyAlignment="0">
      <alignment horizontal="center"/>
    </xf>
    <xf numFmtId="0" fontId="14" fillId="10" borderId="0" applyNumberFormat="0" applyFont="0" applyBorder="0" applyAlignment="0" applyProtection="0"/>
    <xf numFmtId="0" fontId="18" fillId="0" borderId="0"/>
    <xf numFmtId="40" fontId="30" fillId="0" borderId="0" applyBorder="0">
      <alignment horizontal="right"/>
    </xf>
    <xf numFmtId="6" fontId="21" fillId="0" borderId="0" applyFont="0" applyFill="0" applyBorder="0" applyAlignment="0" applyProtection="0"/>
    <xf numFmtId="165" fontId="17" fillId="0" borderId="0" applyFont="0" applyFill="0" applyBorder="0" applyAlignment="0" applyProtection="0"/>
    <xf numFmtId="165" fontId="5" fillId="0" borderId="0" applyFont="0" applyFill="0" applyBorder="0" applyAlignment="0" applyProtection="0"/>
    <xf numFmtId="4" fontId="1" fillId="0" borderId="0"/>
    <xf numFmtId="165" fontId="1" fillId="0" borderId="0" applyFont="0" applyFill="0" applyBorder="0" applyAlignment="0" applyProtection="0"/>
    <xf numFmtId="165" fontId="9" fillId="0" borderId="0" applyFont="0" applyFill="0" applyBorder="0" applyAlignment="0" applyProtection="0"/>
    <xf numFmtId="165" fontId="1" fillId="0" borderId="0" applyFont="0" applyFill="0" applyBorder="0" applyAlignment="0" applyProtection="0"/>
    <xf numFmtId="165" fontId="9" fillId="0" borderId="0" applyFont="0" applyFill="0" applyBorder="0" applyAlignment="0" applyProtection="0"/>
    <xf numFmtId="165" fontId="1" fillId="0" borderId="0" applyFont="0" applyFill="0" applyBorder="0" applyAlignment="0" applyProtection="0"/>
    <xf numFmtId="4" fontId="1" fillId="0" borderId="0"/>
    <xf numFmtId="165" fontId="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 fontId="1" fillId="0" borderId="0"/>
    <xf numFmtId="9" fontId="1" fillId="0" borderId="0" applyFont="0" applyFill="0" applyBorder="0" applyAlignment="0" applyProtection="0"/>
    <xf numFmtId="9" fontId="1" fillId="0" borderId="0" applyFont="0" applyFill="0" applyBorder="0" applyAlignment="0" applyProtection="0"/>
    <xf numFmtId="4" fontId="1" fillId="0" borderId="0"/>
    <xf numFmtId="165" fontId="17" fillId="0" borderId="0" applyFont="0" applyFill="0" applyBorder="0" applyAlignment="0" applyProtection="0"/>
    <xf numFmtId="165" fontId="5" fillId="0" borderId="0" applyFont="0" applyFill="0" applyBorder="0" applyAlignment="0" applyProtection="0"/>
    <xf numFmtId="9" fontId="1" fillId="0" borderId="0" applyFont="0" applyFill="0" applyBorder="0" applyAlignment="0" applyProtection="0"/>
    <xf numFmtId="4" fontId="1" fillId="0" borderId="0"/>
    <xf numFmtId="0" fontId="5" fillId="0" borderId="0"/>
    <xf numFmtId="0" fontId="5" fillId="0" borderId="0"/>
    <xf numFmtId="0" fontId="37" fillId="0" borderId="0"/>
    <xf numFmtId="166" fontId="9" fillId="0" borderId="0" applyFont="0" applyFill="0" applyBorder="0" applyAlignment="0" applyProtection="0"/>
    <xf numFmtId="0" fontId="42" fillId="0" borderId="0"/>
    <xf numFmtId="0" fontId="42" fillId="0" borderId="0"/>
    <xf numFmtId="0" fontId="43" fillId="0" borderId="0"/>
    <xf numFmtId="0" fontId="5" fillId="0" borderId="0"/>
    <xf numFmtId="4" fontId="1" fillId="0" borderId="0"/>
    <xf numFmtId="164" fontId="5" fillId="0" borderId="0" applyFont="0" applyFill="0" applyBorder="0" applyAlignment="0" applyProtection="0"/>
    <xf numFmtId="0" fontId="5" fillId="0" borderId="0"/>
    <xf numFmtId="0" fontId="5" fillId="0" borderId="0"/>
    <xf numFmtId="0" fontId="5" fillId="0" borderId="0"/>
    <xf numFmtId="0" fontId="44" fillId="0" borderId="0"/>
    <xf numFmtId="0" fontId="16" fillId="0" borderId="0"/>
    <xf numFmtId="0" fontId="16" fillId="0" borderId="0"/>
    <xf numFmtId="0" fontId="16" fillId="0" borderId="0"/>
    <xf numFmtId="0" fontId="5" fillId="0" borderId="0"/>
    <xf numFmtId="0" fontId="5" fillId="0" borderId="0"/>
    <xf numFmtId="0" fontId="9"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9" fillId="0" borderId="0" applyFont="0" applyFill="0" applyBorder="0" applyAlignment="0" applyProtection="0"/>
    <xf numFmtId="0" fontId="5" fillId="0" borderId="0"/>
    <xf numFmtId="165" fontId="9" fillId="0" borderId="0" applyFont="0" applyFill="0" applyBorder="0" applyAlignment="0" applyProtection="0"/>
    <xf numFmtId="0" fontId="5" fillId="0" borderId="0"/>
    <xf numFmtId="165" fontId="1" fillId="0" borderId="0" applyFont="0" applyFill="0" applyBorder="0" applyAlignment="0" applyProtection="0"/>
    <xf numFmtId="0" fontId="45" fillId="0" borderId="0"/>
    <xf numFmtId="43" fontId="9" fillId="0" borderId="0" applyFont="0" applyFill="0" applyBorder="0" applyAlignment="0" applyProtection="0"/>
    <xf numFmtId="0" fontId="5" fillId="0" borderId="0"/>
    <xf numFmtId="0" fontId="5" fillId="0" borderId="0"/>
    <xf numFmtId="0" fontId="5" fillId="0" borderId="0"/>
    <xf numFmtId="4" fontId="1" fillId="0" borderId="0"/>
    <xf numFmtId="165" fontId="1" fillId="0" borderId="0" applyFont="0" applyFill="0" applyBorder="0" applyAlignment="0" applyProtection="0"/>
    <xf numFmtId="0" fontId="48" fillId="0" borderId="0">
      <alignment horizontal="left" vertical="top" wrapText="1"/>
    </xf>
    <xf numFmtId="0" fontId="5" fillId="0" borderId="0" applyProtection="0"/>
    <xf numFmtId="0" fontId="5" fillId="0" borderId="0" applyProtection="0"/>
    <xf numFmtId="0" fontId="5" fillId="0" borderId="0"/>
    <xf numFmtId="0" fontId="5" fillId="0" borderId="0"/>
    <xf numFmtId="4" fontId="1" fillId="0" borderId="0"/>
    <xf numFmtId="0" fontId="9" fillId="0" borderId="0"/>
    <xf numFmtId="4" fontId="7" fillId="0" borderId="0"/>
    <xf numFmtId="0" fontId="5" fillId="0" borderId="0"/>
    <xf numFmtId="0" fontId="5" fillId="0" borderId="0"/>
  </cellStyleXfs>
  <cellXfs count="290">
    <xf numFmtId="0" fontId="0" fillId="0" borderId="0" xfId="0"/>
    <xf numFmtId="4" fontId="5" fillId="0" borderId="0" xfId="3" applyFont="1"/>
    <xf numFmtId="2" fontId="5" fillId="0" borderId="0" xfId="3" applyNumberFormat="1" applyFont="1" applyAlignment="1">
      <alignment horizontal="center"/>
    </xf>
    <xf numFmtId="4" fontId="1" fillId="0" borderId="0" xfId="54"/>
    <xf numFmtId="0" fontId="5" fillId="0" borderId="6" xfId="54" applyNumberFormat="1" applyFont="1" applyBorder="1" applyAlignment="1">
      <alignment vertical="top" wrapText="1"/>
    </xf>
    <xf numFmtId="2" fontId="5" fillId="0" borderId="6" xfId="54" applyNumberFormat="1" applyFont="1" applyBorder="1" applyAlignment="1">
      <alignment horizontal="center" vertical="top" wrapText="1"/>
    </xf>
    <xf numFmtId="4" fontId="5" fillId="0" borderId="6" xfId="3" applyFont="1" applyBorder="1"/>
    <xf numFmtId="0" fontId="6" fillId="0" borderId="6" xfId="54" applyNumberFormat="1" applyFont="1" applyBorder="1" applyAlignment="1">
      <alignment vertical="top" wrapText="1"/>
    </xf>
    <xf numFmtId="0" fontId="6" fillId="0" borderId="6" xfId="54" applyNumberFormat="1" applyFont="1" applyBorder="1" applyAlignment="1">
      <alignment horizontal="left" vertical="top"/>
    </xf>
    <xf numFmtId="4" fontId="6" fillId="2" borderId="6" xfId="54" applyFont="1" applyFill="1" applyBorder="1" applyAlignment="1">
      <alignment horizontal="left" vertical="center" wrapText="1"/>
    </xf>
    <xf numFmtId="4" fontId="6" fillId="0" borderId="6" xfId="54" applyFont="1" applyBorder="1"/>
    <xf numFmtId="0" fontId="6" fillId="0" borderId="6" xfId="54" applyNumberFormat="1" applyFont="1" applyBorder="1" applyAlignment="1">
      <alignment horizontal="left"/>
    </xf>
    <xf numFmtId="4" fontId="6" fillId="2" borderId="6" xfId="54" applyFont="1" applyFill="1" applyBorder="1" applyAlignment="1">
      <alignment horizontal="left" vertical="center"/>
    </xf>
    <xf numFmtId="0" fontId="8" fillId="0" borderId="0" xfId="54" applyNumberFormat="1" applyFont="1"/>
    <xf numFmtId="49" fontId="5" fillId="0" borderId="6" xfId="54" applyNumberFormat="1" applyFont="1" applyBorder="1" applyAlignment="1">
      <alignment vertical="top"/>
    </xf>
    <xf numFmtId="0" fontId="6" fillId="0" borderId="6" xfId="54" applyNumberFormat="1" applyFont="1" applyBorder="1" applyAlignment="1">
      <alignment vertical="top"/>
    </xf>
    <xf numFmtId="2" fontId="6" fillId="0" borderId="6" xfId="54" applyNumberFormat="1" applyFont="1" applyBorder="1" applyAlignment="1">
      <alignment horizontal="center" vertical="top" wrapText="1"/>
    </xf>
    <xf numFmtId="4" fontId="5" fillId="0" borderId="6" xfId="125" applyNumberFormat="1" applyFont="1" applyBorder="1" applyAlignment="1">
      <alignment horizontal="right" vertical="top"/>
    </xf>
    <xf numFmtId="4" fontId="5" fillId="0" borderId="6" xfId="125" applyNumberFormat="1" applyFont="1" applyBorder="1" applyAlignment="1" applyProtection="1">
      <alignment horizontal="right" vertical="top" wrapText="1"/>
      <protection locked="0"/>
    </xf>
    <xf numFmtId="0" fontId="5" fillId="0" borderId="6" xfId="0" applyFont="1" applyBorder="1" applyAlignment="1">
      <alignment horizontal="justify" vertical="top" wrapText="1"/>
    </xf>
    <xf numFmtId="0" fontId="5" fillId="0" borderId="6" xfId="0" applyFont="1" applyBorder="1" applyAlignment="1">
      <alignment horizontal="center" vertical="top" wrapText="1"/>
    </xf>
    <xf numFmtId="2" fontId="5" fillId="0" borderId="6" xfId="0" applyNumberFormat="1" applyFont="1" applyBorder="1" applyAlignment="1">
      <alignment horizontal="right" vertical="top" wrapText="1"/>
    </xf>
    <xf numFmtId="0" fontId="5" fillId="0" borderId="6" xfId="54" applyNumberFormat="1" applyFont="1" applyBorder="1" applyAlignment="1">
      <alignment horizontal="left" vertical="top"/>
    </xf>
    <xf numFmtId="2" fontId="5" fillId="0" borderId="6" xfId="54" applyNumberFormat="1" applyFont="1" applyBorder="1" applyAlignment="1">
      <alignment horizontal="center" vertical="center" wrapText="1"/>
    </xf>
    <xf numFmtId="4" fontId="1" fillId="0" borderId="0" xfId="3" applyFont="1"/>
    <xf numFmtId="4" fontId="5" fillId="0" borderId="6" xfId="54" applyFont="1" applyBorder="1" applyAlignment="1">
      <alignment horizontal="right"/>
    </xf>
    <xf numFmtId="16" fontId="6" fillId="0" borderId="6" xfId="54" applyNumberFormat="1" applyFont="1" applyBorder="1" applyAlignment="1">
      <alignment horizontal="left" vertical="top"/>
    </xf>
    <xf numFmtId="0" fontId="5" fillId="0" borderId="6" xfId="54" applyNumberFormat="1" applyFont="1" applyBorder="1" applyAlignment="1">
      <alignment horizontal="right" vertical="top"/>
    </xf>
    <xf numFmtId="0" fontId="5" fillId="0" borderId="6" xfId="0" applyFont="1" applyBorder="1" applyAlignment="1">
      <alignment horizontal="center"/>
    </xf>
    <xf numFmtId="0" fontId="34" fillId="0" borderId="6" xfId="6" applyFont="1" applyBorder="1" applyAlignment="1">
      <alignment horizontal="center" vertical="top" wrapText="1"/>
    </xf>
    <xf numFmtId="0" fontId="5" fillId="0" borderId="6" xfId="0" quotePrefix="1" applyFont="1" applyBorder="1" applyAlignment="1">
      <alignment horizontal="justify" vertical="top" wrapText="1"/>
    </xf>
    <xf numFmtId="0" fontId="5" fillId="0" borderId="6" xfId="0" applyFont="1" applyBorder="1" applyAlignment="1">
      <alignment horizontal="right" vertical="top"/>
    </xf>
    <xf numFmtId="49" fontId="5" fillId="0" borderId="6" xfId="0" applyNumberFormat="1" applyFont="1" applyBorder="1" applyAlignment="1">
      <alignment horizontal="left" vertical="top"/>
    </xf>
    <xf numFmtId="4" fontId="5" fillId="0" borderId="6" xfId="181" applyNumberFormat="1" applyFont="1" applyBorder="1" applyAlignment="1">
      <alignment horizontal="right" vertical="top" wrapText="1"/>
    </xf>
    <xf numFmtId="4" fontId="5" fillId="0" borderId="6" xfId="0" applyNumberFormat="1" applyFont="1" applyBorder="1" applyAlignment="1">
      <alignment horizontal="right" vertical="top" wrapText="1"/>
    </xf>
    <xf numFmtId="0" fontId="5" fillId="0" borderId="0" xfId="54" applyNumberFormat="1" applyFont="1"/>
    <xf numFmtId="49" fontId="6" fillId="0" borderId="6" xfId="3" applyNumberFormat="1" applyFont="1" applyBorder="1" applyAlignment="1">
      <alignment horizontal="center" vertical="center" wrapText="1"/>
    </xf>
    <xf numFmtId="0" fontId="6" fillId="0" borderId="6" xfId="3" applyNumberFormat="1" applyFont="1" applyBorder="1" applyAlignment="1">
      <alignment horizontal="center" vertical="center" wrapText="1"/>
    </xf>
    <xf numFmtId="2" fontId="6" fillId="0" borderId="6" xfId="3" applyNumberFormat="1" applyFont="1" applyBorder="1" applyAlignment="1">
      <alignment horizontal="center" vertical="center"/>
    </xf>
    <xf numFmtId="0" fontId="5" fillId="0" borderId="6" xfId="0" applyFont="1" applyBorder="1" applyAlignment="1">
      <alignment horizontal="center" vertical="top"/>
    </xf>
    <xf numFmtId="0" fontId="5" fillId="0" borderId="6" xfId="54" quotePrefix="1" applyNumberFormat="1" applyFont="1" applyBorder="1" applyAlignment="1">
      <alignment vertical="top" wrapText="1"/>
    </xf>
    <xf numFmtId="49" fontId="5" fillId="0" borderId="6" xfId="54" applyNumberFormat="1" applyFont="1" applyBorder="1" applyAlignment="1">
      <alignment horizontal="center" vertical="top" wrapText="1"/>
    </xf>
    <xf numFmtId="2" fontId="5" fillId="0" borderId="6" xfId="54" applyNumberFormat="1" applyFont="1" applyBorder="1" applyAlignment="1">
      <alignment horizontal="center" wrapText="1"/>
    </xf>
    <xf numFmtId="4" fontId="6" fillId="11" borderId="6" xfId="54" applyFont="1" applyFill="1" applyBorder="1" applyAlignment="1">
      <alignment vertical="top"/>
    </xf>
    <xf numFmtId="2" fontId="5" fillId="0" borderId="6" xfId="0" applyNumberFormat="1" applyFont="1" applyBorder="1" applyAlignment="1">
      <alignment horizontal="center" wrapText="1"/>
    </xf>
    <xf numFmtId="49" fontId="5" fillId="0" borderId="6" xfId="54" applyNumberFormat="1" applyFont="1" applyBorder="1" applyAlignment="1">
      <alignment horizontal="left" vertical="top" wrapText="1"/>
    </xf>
    <xf numFmtId="4" fontId="39" fillId="0" borderId="0" xfId="54" applyFont="1" applyAlignment="1">
      <alignment vertical="center"/>
    </xf>
    <xf numFmtId="49" fontId="6" fillId="11" borderId="6" xfId="54" applyNumberFormat="1" applyFont="1" applyFill="1" applyBorder="1" applyAlignment="1">
      <alignment horizontal="left" vertical="top"/>
    </xf>
    <xf numFmtId="0" fontId="6" fillId="11" borderId="6" xfId="54" applyNumberFormat="1" applyFont="1" applyFill="1" applyBorder="1" applyAlignment="1">
      <alignment horizontal="left" vertical="top"/>
    </xf>
    <xf numFmtId="4" fontId="39" fillId="11" borderId="0" xfId="54" applyFont="1" applyFill="1" applyAlignment="1">
      <alignment vertical="center"/>
    </xf>
    <xf numFmtId="49" fontId="41" fillId="0" borderId="6" xfId="54" applyNumberFormat="1" applyFont="1" applyBorder="1" applyAlignment="1">
      <alignment horizontal="center" vertical="top"/>
    </xf>
    <xf numFmtId="0" fontId="6" fillId="2" borderId="6" xfId="54" applyNumberFormat="1" applyFont="1" applyFill="1" applyBorder="1" applyAlignment="1">
      <alignment horizontal="left" vertical="top"/>
    </xf>
    <xf numFmtId="0" fontId="5" fillId="0" borderId="6" xfId="0" applyFont="1" applyBorder="1" applyAlignment="1">
      <alignment horizontal="left" vertical="top" wrapText="1"/>
    </xf>
    <xf numFmtId="4" fontId="6" fillId="2" borderId="6" xfId="54" applyFont="1" applyFill="1" applyBorder="1" applyAlignment="1">
      <alignment vertical="top"/>
    </xf>
    <xf numFmtId="4" fontId="40" fillId="0" borderId="0" xfId="3" applyFont="1"/>
    <xf numFmtId="4" fontId="39" fillId="0" borderId="0" xfId="3" applyFont="1"/>
    <xf numFmtId="4" fontId="1" fillId="0" borderId="0" xfId="3" applyFont="1" applyAlignment="1">
      <alignment horizontal="left"/>
    </xf>
    <xf numFmtId="4" fontId="1" fillId="0" borderId="0" xfId="3" applyFont="1" applyAlignment="1">
      <alignment vertical="top"/>
    </xf>
    <xf numFmtId="0" fontId="5" fillId="0" borderId="0" xfId="0" applyFont="1" applyAlignment="1">
      <alignment vertical="center" wrapText="1"/>
    </xf>
    <xf numFmtId="4" fontId="1" fillId="11" borderId="0" xfId="3" applyFont="1" applyFill="1" applyAlignment="1">
      <alignment vertical="top"/>
    </xf>
    <xf numFmtId="49" fontId="5" fillId="0" borderId="6" xfId="6" applyNumberFormat="1" applyBorder="1" applyAlignment="1">
      <alignment horizontal="left" vertical="top" wrapText="1"/>
    </xf>
    <xf numFmtId="0" fontId="5" fillId="0" borderId="6" xfId="6" applyBorder="1" applyAlignment="1">
      <alignment horizontal="center" wrapText="1"/>
    </xf>
    <xf numFmtId="0" fontId="5" fillId="0" borderId="6" xfId="6" applyBorder="1" applyAlignment="1">
      <alignment horizontal="center" vertical="center" wrapText="1"/>
    </xf>
    <xf numFmtId="0" fontId="6" fillId="2" borderId="6" xfId="0" applyFont="1" applyFill="1" applyBorder="1" applyAlignment="1">
      <alignment wrapText="1"/>
    </xf>
    <xf numFmtId="0" fontId="5" fillId="0" borderId="6" xfId="6" applyBorder="1" applyAlignment="1">
      <alignment horizontal="center" vertical="top" wrapText="1"/>
    </xf>
    <xf numFmtId="4" fontId="1" fillId="11" borderId="0" xfId="3" applyFont="1" applyFill="1"/>
    <xf numFmtId="0" fontId="6" fillId="0" borderId="6" xfId="0" applyFont="1" applyBorder="1" applyAlignment="1">
      <alignment horizontal="justify" vertical="top" wrapText="1"/>
    </xf>
    <xf numFmtId="0" fontId="5" fillId="0" borderId="6" xfId="0" applyFont="1" applyBorder="1" applyAlignment="1">
      <alignment horizontal="center" wrapText="1"/>
    </xf>
    <xf numFmtId="0" fontId="8" fillId="0" borderId="6" xfId="54" applyNumberFormat="1" applyFont="1" applyBorder="1" applyAlignment="1">
      <alignment vertical="top" wrapText="1"/>
    </xf>
    <xf numFmtId="2" fontId="8" fillId="0" borderId="6" xfId="54" applyNumberFormat="1" applyFont="1" applyBorder="1" applyAlignment="1">
      <alignment horizontal="center" vertical="top" wrapText="1"/>
    </xf>
    <xf numFmtId="0" fontId="5" fillId="0" borderId="7" xfId="54" applyNumberFormat="1" applyFont="1" applyBorder="1" applyAlignment="1">
      <alignment vertical="top" wrapText="1"/>
    </xf>
    <xf numFmtId="49" fontId="5" fillId="0" borderId="6" xfId="0" applyNumberFormat="1" applyFont="1" applyBorder="1" applyAlignment="1">
      <alignment horizontal="center" vertical="center"/>
    </xf>
    <xf numFmtId="0" fontId="6" fillId="0" borderId="6" xfId="0" quotePrefix="1" applyFont="1" applyBorder="1" applyAlignment="1">
      <alignment horizontal="left" vertical="top"/>
    </xf>
    <xf numFmtId="4" fontId="1" fillId="0" borderId="0" xfId="54" applyAlignment="1">
      <alignment vertical="top"/>
    </xf>
    <xf numFmtId="2" fontId="5" fillId="0" borderId="6" xfId="54" applyNumberFormat="1" applyFont="1" applyBorder="1" applyAlignment="1">
      <alignment horizontal="right" vertical="top" wrapText="1"/>
    </xf>
    <xf numFmtId="0" fontId="38" fillId="0" borderId="6" xfId="54" applyNumberFormat="1" applyFont="1" applyBorder="1" applyAlignment="1">
      <alignment horizontal="left" vertical="top"/>
    </xf>
    <xf numFmtId="0" fontId="8" fillId="0" borderId="6" xfId="54" applyNumberFormat="1" applyFont="1" applyBorder="1" applyAlignment="1">
      <alignment horizontal="left" vertical="top"/>
    </xf>
    <xf numFmtId="0" fontId="8" fillId="0" borderId="6" xfId="54" quotePrefix="1" applyNumberFormat="1" applyFont="1" applyBorder="1" applyAlignment="1">
      <alignment vertical="top"/>
    </xf>
    <xf numFmtId="0" fontId="5" fillId="0" borderId="6" xfId="6" applyBorder="1" applyAlignment="1">
      <alignment horizontal="right" wrapText="1"/>
    </xf>
    <xf numFmtId="4" fontId="5" fillId="0" borderId="6" xfId="54" applyFont="1" applyBorder="1"/>
    <xf numFmtId="49" fontId="6" fillId="0" borderId="6" xfId="54" applyNumberFormat="1" applyFont="1" applyBorder="1" applyAlignment="1">
      <alignment horizontal="left" vertical="top"/>
    </xf>
    <xf numFmtId="0" fontId="6" fillId="0" borderId="6" xfId="54" applyNumberFormat="1" applyFont="1" applyBorder="1" applyAlignment="1">
      <alignment horizontal="left" vertical="top" wrapText="1"/>
    </xf>
    <xf numFmtId="4" fontId="34" fillId="0" borderId="6" xfId="6" applyNumberFormat="1" applyFont="1" applyBorder="1" applyAlignment="1">
      <alignment horizontal="right" vertical="top" wrapText="1"/>
    </xf>
    <xf numFmtId="4" fontId="34" fillId="0" borderId="6" xfId="6" applyNumberFormat="1" applyFont="1" applyBorder="1" applyAlignment="1" applyProtection="1">
      <alignment horizontal="right" vertical="top" wrapText="1"/>
      <protection locked="0"/>
    </xf>
    <xf numFmtId="2" fontId="6" fillId="0" borderId="6" xfId="54" applyNumberFormat="1" applyFont="1" applyBorder="1" applyAlignment="1">
      <alignment horizontal="center" wrapText="1"/>
    </xf>
    <xf numFmtId="0" fontId="5" fillId="0" borderId="6" xfId="0" applyFont="1" applyBorder="1" applyAlignment="1">
      <alignment horizontal="right"/>
    </xf>
    <xf numFmtId="4" fontId="5" fillId="0" borderId="6" xfId="125" applyNumberFormat="1" applyFont="1" applyBorder="1" applyAlignment="1">
      <alignment horizontal="right" vertical="top" wrapText="1"/>
    </xf>
    <xf numFmtId="0" fontId="5" fillId="0" borderId="6" xfId="6" quotePrefix="1" applyBorder="1" applyAlignment="1">
      <alignment horizontal="left" vertical="top" wrapText="1"/>
    </xf>
    <xf numFmtId="0" fontId="5" fillId="0" borderId="6" xfId="0" applyFont="1" applyBorder="1" applyAlignment="1">
      <alignment horizontal="center" vertical="center"/>
    </xf>
    <xf numFmtId="0" fontId="39" fillId="0" borderId="6" xfId="0" applyFont="1" applyBorder="1" applyAlignment="1">
      <alignment horizontal="center" vertical="top" wrapText="1"/>
    </xf>
    <xf numFmtId="4" fontId="5" fillId="0" borderId="6" xfId="181" applyNumberFormat="1" applyFont="1" applyFill="1" applyBorder="1" applyAlignment="1">
      <alignment horizontal="right" vertical="top" wrapText="1"/>
    </xf>
    <xf numFmtId="4" fontId="5" fillId="0" borderId="6" xfId="125" applyNumberFormat="1" applyFont="1" applyFill="1" applyBorder="1" applyAlignment="1">
      <alignment horizontal="right" vertical="top"/>
    </xf>
    <xf numFmtId="3" fontId="5" fillId="0" borderId="6" xfId="181" applyNumberFormat="1" applyFont="1" applyFill="1" applyBorder="1" applyAlignment="1">
      <alignment horizontal="right" vertical="top" wrapText="1"/>
    </xf>
    <xf numFmtId="4" fontId="6" fillId="2" borderId="6" xfId="54" applyFont="1" applyFill="1" applyBorder="1" applyAlignment="1">
      <alignment vertical="top" wrapText="1"/>
    </xf>
    <xf numFmtId="0" fontId="6" fillId="2" borderId="6" xfId="54" applyNumberFormat="1" applyFont="1" applyFill="1" applyBorder="1" applyAlignment="1">
      <alignment horizontal="left" vertical="top" wrapText="1"/>
    </xf>
    <xf numFmtId="2" fontId="6" fillId="0" borderId="6" xfId="54" applyNumberFormat="1" applyFont="1" applyBorder="1" applyAlignment="1">
      <alignment horizontal="center" vertical="center" wrapText="1"/>
    </xf>
    <xf numFmtId="0" fontId="5" fillId="0" borderId="6" xfId="54" applyNumberFormat="1" applyFont="1" applyBorder="1" applyAlignment="1">
      <alignment vertical="center" wrapText="1"/>
    </xf>
    <xf numFmtId="0" fontId="50" fillId="0" borderId="6" xfId="54" applyNumberFormat="1" applyFont="1" applyBorder="1" applyAlignment="1">
      <alignment horizontal="left" vertical="top"/>
    </xf>
    <xf numFmtId="0" fontId="52" fillId="0" borderId="6" xfId="0" applyFont="1" applyBorder="1" applyAlignment="1">
      <alignment horizontal="justify" vertical="top" wrapText="1"/>
    </xf>
    <xf numFmtId="4" fontId="5" fillId="0" borderId="6" xfId="125" applyNumberFormat="1" applyFont="1" applyFill="1" applyBorder="1" applyAlignment="1" applyProtection="1">
      <alignment horizontal="right" vertical="top" wrapText="1"/>
      <protection locked="0"/>
    </xf>
    <xf numFmtId="4" fontId="5" fillId="0" borderId="6" xfId="18" applyNumberFormat="1" applyFont="1" applyFill="1" applyBorder="1" applyAlignment="1" applyProtection="1">
      <alignment vertical="top"/>
      <protection locked="0"/>
    </xf>
    <xf numFmtId="170" fontId="53" fillId="0" borderId="8" xfId="54" applyNumberFormat="1" applyFont="1" applyBorder="1" applyAlignment="1">
      <alignment horizontal="left" vertical="top"/>
    </xf>
    <xf numFmtId="171" fontId="51" fillId="0" borderId="8" xfId="54" applyNumberFormat="1" applyFont="1" applyBorder="1" applyAlignment="1">
      <alignment horizontal="center" vertical="top" wrapText="1"/>
    </xf>
    <xf numFmtId="170" fontId="51" fillId="0" borderId="9" xfId="54" applyNumberFormat="1" applyFont="1" applyBorder="1" applyAlignment="1">
      <alignment horizontal="left" vertical="top"/>
    </xf>
    <xf numFmtId="171" fontId="51" fillId="0" borderId="9" xfId="54" applyNumberFormat="1" applyFont="1" applyBorder="1" applyAlignment="1">
      <alignment horizontal="center" vertical="top" wrapText="1"/>
    </xf>
    <xf numFmtId="49" fontId="51" fillId="0" borderId="9" xfId="54" applyNumberFormat="1" applyFont="1" applyBorder="1" applyAlignment="1">
      <alignment horizontal="left" vertical="top"/>
    </xf>
    <xf numFmtId="49" fontId="51" fillId="0" borderId="8" xfId="54" applyNumberFormat="1" applyFont="1" applyBorder="1" applyAlignment="1">
      <alignment horizontal="left" vertical="top"/>
    </xf>
    <xf numFmtId="171" fontId="51" fillId="0" borderId="8" xfId="54" applyNumberFormat="1" applyFont="1" applyBorder="1" applyAlignment="1">
      <alignment horizontal="center" vertical="center" wrapText="1"/>
    </xf>
    <xf numFmtId="0" fontId="6" fillId="11" borderId="2" xfId="54" applyNumberFormat="1" applyFont="1" applyFill="1" applyBorder="1" applyAlignment="1">
      <alignment horizontal="left" vertical="top"/>
    </xf>
    <xf numFmtId="9" fontId="5" fillId="0" borderId="6" xfId="54" applyNumberFormat="1" applyFont="1" applyBorder="1" applyAlignment="1">
      <alignment horizontal="center" vertical="top"/>
    </xf>
    <xf numFmtId="0" fontId="6" fillId="0" borderId="6" xfId="0" quotePrefix="1" applyFont="1" applyBorder="1" applyAlignment="1">
      <alignment horizontal="left" vertical="top" wrapText="1"/>
    </xf>
    <xf numFmtId="4" fontId="5" fillId="0" borderId="0" xfId="3" applyFont="1" applyAlignment="1">
      <alignment horizontal="left"/>
    </xf>
    <xf numFmtId="4" fontId="5" fillId="0" borderId="0" xfId="3" applyFont="1" applyAlignment="1">
      <alignment horizontal="left" vertical="top"/>
    </xf>
    <xf numFmtId="4" fontId="5" fillId="11" borderId="0" xfId="3" applyFont="1" applyFill="1" applyAlignment="1">
      <alignment horizontal="left" vertical="top"/>
    </xf>
    <xf numFmtId="4" fontId="5" fillId="0" borderId="0" xfId="54" applyFont="1" applyAlignment="1">
      <alignment vertical="top"/>
    </xf>
    <xf numFmtId="0" fontId="5" fillId="0" borderId="6" xfId="6" applyBorder="1" applyAlignment="1">
      <alignment horizontal="left" vertical="top" wrapText="1"/>
    </xf>
    <xf numFmtId="0" fontId="6" fillId="0" borderId="7" xfId="0" applyFont="1" applyBorder="1" applyAlignment="1">
      <alignment vertical="top" wrapText="1"/>
    </xf>
    <xf numFmtId="0" fontId="5" fillId="0" borderId="6" xfId="54" applyNumberFormat="1" applyFont="1" applyBorder="1" applyAlignment="1">
      <alignment horizontal="justify" vertical="top" wrapText="1"/>
    </xf>
    <xf numFmtId="0" fontId="5" fillId="0" borderId="6" xfId="0" applyFont="1" applyBorder="1" applyAlignment="1">
      <alignment horizontal="justify"/>
    </xf>
    <xf numFmtId="0" fontId="5" fillId="0" borderId="6" xfId="0" applyFont="1" applyBorder="1" applyAlignment="1">
      <alignment horizontal="left" vertical="top"/>
    </xf>
    <xf numFmtId="0" fontId="34" fillId="0" borderId="6" xfId="195" applyFont="1" applyBorder="1" applyAlignment="1">
      <alignment horizontal="justify" wrapText="1"/>
    </xf>
    <xf numFmtId="0" fontId="5" fillId="0" borderId="6" xfId="0" quotePrefix="1" applyFont="1" applyBorder="1" applyAlignment="1">
      <alignment horizontal="justify" vertical="top"/>
    </xf>
    <xf numFmtId="170" fontId="53" fillId="0" borderId="8" xfId="54" applyNumberFormat="1" applyFont="1" applyBorder="1" applyAlignment="1">
      <alignment vertical="top"/>
    </xf>
    <xf numFmtId="170" fontId="51" fillId="0" borderId="9" xfId="54" applyNumberFormat="1" applyFont="1" applyBorder="1" applyAlignment="1">
      <alignment horizontal="justify" vertical="top" wrapText="1"/>
    </xf>
    <xf numFmtId="170" fontId="51" fillId="0" borderId="9" xfId="54" applyNumberFormat="1" applyFont="1" applyBorder="1" applyAlignment="1">
      <alignment vertical="center"/>
    </xf>
    <xf numFmtId="170" fontId="51" fillId="0" borderId="8" xfId="54" applyNumberFormat="1" applyFont="1" applyBorder="1" applyAlignment="1">
      <alignment vertical="center"/>
    </xf>
    <xf numFmtId="0" fontId="5" fillId="0" borderId="6" xfId="0" quotePrefix="1" applyFont="1" applyBorder="1" applyAlignment="1">
      <alignment horizontal="left" vertical="top" wrapText="1"/>
    </xf>
    <xf numFmtId="171" fontId="51" fillId="0" borderId="9" xfId="54" applyNumberFormat="1" applyFont="1" applyBorder="1" applyAlignment="1">
      <alignment horizontal="center" vertical="center" wrapText="1"/>
    </xf>
    <xf numFmtId="4" fontId="54" fillId="0" borderId="0" xfId="54" applyFont="1"/>
    <xf numFmtId="4" fontId="55" fillId="0" borderId="0" xfId="54" applyFont="1"/>
    <xf numFmtId="4" fontId="3" fillId="0" borderId="0" xfId="54" applyFont="1" applyAlignment="1">
      <alignment vertical="top"/>
    </xf>
    <xf numFmtId="0" fontId="56" fillId="0" borderId="0" xfId="0" applyFont="1" applyAlignment="1">
      <alignment vertical="center" wrapText="1"/>
    </xf>
    <xf numFmtId="4" fontId="7" fillId="0" borderId="0" xfId="54" applyFont="1" applyAlignment="1">
      <alignment vertical="top"/>
    </xf>
    <xf numFmtId="4" fontId="7" fillId="0" borderId="0" xfId="54" applyFont="1"/>
    <xf numFmtId="0" fontId="7" fillId="0" borderId="0" xfId="54" applyNumberFormat="1" applyFont="1" applyAlignment="1">
      <alignment horizontal="left" vertical="top"/>
    </xf>
    <xf numFmtId="0" fontId="5" fillId="0" borderId="6" xfId="54" applyNumberFormat="1" applyFont="1" applyBorder="1" applyAlignment="1">
      <alignment vertical="top"/>
    </xf>
    <xf numFmtId="4" fontId="6" fillId="2" borderId="6" xfId="54" applyFont="1" applyFill="1" applyBorder="1" applyAlignment="1">
      <alignment horizontal="center" vertical="top"/>
    </xf>
    <xf numFmtId="0" fontId="58" fillId="0" borderId="6" xfId="54" applyNumberFormat="1" applyFont="1" applyBorder="1" applyAlignment="1">
      <alignment horizontal="left" vertical="top"/>
    </xf>
    <xf numFmtId="2" fontId="58" fillId="0" borderId="6" xfId="54" applyNumberFormat="1" applyFont="1" applyBorder="1" applyAlignment="1">
      <alignment horizontal="center" vertical="top" wrapText="1"/>
    </xf>
    <xf numFmtId="0" fontId="59" fillId="0" borderId="6" xfId="54" applyNumberFormat="1" applyFont="1" applyBorder="1" applyAlignment="1">
      <alignment horizontal="left" vertical="top"/>
    </xf>
    <xf numFmtId="4" fontId="59" fillId="0" borderId="6" xfId="91" applyFont="1" applyBorder="1" applyAlignment="1">
      <alignment horizontal="left" vertical="top" wrapText="1"/>
    </xf>
    <xf numFmtId="0" fontId="59" fillId="0" borderId="6" xfId="0" applyFont="1" applyBorder="1" applyAlignment="1">
      <alignment horizontal="center" vertical="top" wrapText="1"/>
    </xf>
    <xf numFmtId="0" fontId="5" fillId="0" borderId="6" xfId="0" applyFont="1" applyBorder="1" applyAlignment="1">
      <alignment horizontal="center" vertical="center" wrapText="1"/>
    </xf>
    <xf numFmtId="0" fontId="5" fillId="0" borderId="6" xfId="54" applyNumberFormat="1" applyFont="1" applyBorder="1" applyAlignment="1">
      <alignment horizontal="left" vertical="top" wrapText="1"/>
    </xf>
    <xf numFmtId="0" fontId="5" fillId="0" borderId="6" xfId="54" quotePrefix="1" applyNumberFormat="1" applyFont="1" applyBorder="1" applyAlignment="1">
      <alignment horizontal="left" vertical="center"/>
    </xf>
    <xf numFmtId="0" fontId="5" fillId="0" borderId="6" xfId="54" quotePrefix="1" applyNumberFormat="1" applyFont="1" applyBorder="1" applyAlignment="1">
      <alignment horizontal="left" vertical="center" wrapText="1"/>
    </xf>
    <xf numFmtId="0" fontId="5" fillId="0" borderId="6" xfId="93" applyBorder="1" applyAlignment="1">
      <alignment horizontal="justify" vertical="top" wrapText="1"/>
    </xf>
    <xf numFmtId="0" fontId="5" fillId="0" borderId="6" xfId="54" applyNumberFormat="1" applyFont="1" applyBorder="1" applyAlignment="1">
      <alignment vertical="center"/>
    </xf>
    <xf numFmtId="0" fontId="5" fillId="0" borderId="6" xfId="81" applyNumberFormat="1" applyFont="1" applyBorder="1" applyAlignment="1">
      <alignment horizontal="justify" vertical="top" wrapText="1"/>
    </xf>
    <xf numFmtId="0" fontId="6" fillId="2" borderId="6" xfId="54" applyNumberFormat="1" applyFont="1" applyFill="1" applyBorder="1" applyAlignment="1">
      <alignment horizontal="center" vertical="top"/>
    </xf>
    <xf numFmtId="0" fontId="6" fillId="2" borderId="6" xfId="0" applyFont="1" applyFill="1" applyBorder="1" applyAlignment="1">
      <alignment horizontal="justify" vertical="top" wrapText="1"/>
    </xf>
    <xf numFmtId="2" fontId="5" fillId="2" borderId="6" xfId="54" applyNumberFormat="1" applyFont="1" applyFill="1" applyBorder="1" applyAlignment="1">
      <alignment horizontal="center" wrapText="1"/>
    </xf>
    <xf numFmtId="0" fontId="5" fillId="0" borderId="6" xfId="6" applyBorder="1" applyAlignment="1">
      <alignment horizontal="justify" vertical="top" wrapText="1"/>
    </xf>
    <xf numFmtId="49" fontId="6" fillId="2" borderId="6" xfId="0" applyNumberFormat="1" applyFont="1" applyFill="1" applyBorder="1" applyAlignment="1">
      <alignment horizontal="center" vertical="top"/>
    </xf>
    <xf numFmtId="49" fontId="50" fillId="0" borderId="6" xfId="0" applyNumberFormat="1" applyFont="1" applyBorder="1" applyAlignment="1">
      <alignment horizontal="left" vertical="top"/>
    </xf>
    <xf numFmtId="0" fontId="57" fillId="0" borderId="6" xfId="54" applyNumberFormat="1" applyFont="1" applyBorder="1" applyAlignment="1">
      <alignment vertical="top"/>
    </xf>
    <xf numFmtId="0" fontId="50" fillId="0" borderId="6" xfId="54" applyNumberFormat="1" applyFont="1" applyBorder="1" applyAlignment="1">
      <alignment vertical="top" wrapText="1"/>
    </xf>
    <xf numFmtId="0" fontId="5" fillId="0" borderId="0" xfId="0" applyFont="1" applyAlignment="1">
      <alignment horizontal="justify" vertical="top" wrapText="1"/>
    </xf>
    <xf numFmtId="0" fontId="60" fillId="0" borderId="0" xfId="0" applyFont="1" applyAlignment="1">
      <alignment horizontal="justify" vertical="top" wrapText="1"/>
    </xf>
    <xf numFmtId="4" fontId="6" fillId="0" borderId="6" xfId="3" applyFont="1" applyBorder="1" applyAlignment="1">
      <alignment horizontal="center" vertical="center"/>
    </xf>
    <xf numFmtId="4" fontId="6" fillId="0" borderId="6" xfId="3" applyFont="1" applyBorder="1" applyAlignment="1" applyProtection="1">
      <alignment horizontal="center" vertical="center"/>
      <protection locked="0"/>
    </xf>
    <xf numFmtId="4" fontId="5" fillId="0" borderId="6" xfId="0" applyNumberFormat="1" applyFont="1" applyBorder="1" applyAlignment="1">
      <alignment horizontal="left" vertical="top" wrapText="1"/>
    </xf>
    <xf numFmtId="4" fontId="6" fillId="2" borderId="6" xfId="54" applyFont="1" applyFill="1" applyBorder="1" applyAlignment="1">
      <alignment horizontal="right" vertical="top"/>
    </xf>
    <xf numFmtId="4" fontId="5" fillId="0" borderId="6" xfId="54" applyFont="1" applyBorder="1" applyAlignment="1">
      <alignment vertical="top" wrapText="1"/>
    </xf>
    <xf numFmtId="4" fontId="5" fillId="0" borderId="6" xfId="54" applyFont="1" applyBorder="1" applyAlignment="1">
      <alignment horizontal="right" vertical="top" wrapText="1"/>
    </xf>
    <xf numFmtId="4" fontId="5" fillId="0" borderId="6" xfId="54" applyFont="1" applyBorder="1" applyAlignment="1">
      <alignment vertical="top"/>
    </xf>
    <xf numFmtId="4" fontId="5" fillId="0" borderId="6" xfId="54" applyFont="1" applyBorder="1" applyAlignment="1">
      <alignment horizontal="right" vertical="top"/>
    </xf>
    <xf numFmtId="4" fontId="47" fillId="0" borderId="6" xfId="54" applyFont="1" applyBorder="1" applyAlignment="1">
      <alignment vertical="top" wrapText="1"/>
    </xf>
    <xf numFmtId="4" fontId="51" fillId="0" borderId="8" xfId="125" applyNumberFormat="1" applyFont="1" applyFill="1" applyBorder="1" applyAlignment="1" applyProtection="1">
      <alignment horizontal="center" vertical="top"/>
    </xf>
    <xf numFmtId="4" fontId="51" fillId="0" borderId="9" xfId="125" applyNumberFormat="1" applyFont="1" applyFill="1" applyBorder="1" applyAlignment="1" applyProtection="1">
      <alignment horizontal="right" vertical="top"/>
    </xf>
    <xf numFmtId="4" fontId="5" fillId="2" borderId="6" xfId="54" applyFont="1" applyFill="1" applyBorder="1" applyAlignment="1">
      <alignment vertical="top"/>
    </xf>
    <xf numFmtId="4" fontId="5" fillId="2" borderId="6" xfId="54" applyFont="1" applyFill="1" applyBorder="1" applyAlignment="1">
      <alignment horizontal="right" vertical="top"/>
    </xf>
    <xf numFmtId="4" fontId="5" fillId="11" borderId="6" xfId="54" applyFont="1" applyFill="1" applyBorder="1" applyAlignment="1">
      <alignment vertical="top"/>
    </xf>
    <xf numFmtId="4" fontId="5" fillId="11" borderId="6" xfId="54" applyFont="1" applyFill="1" applyBorder="1" applyAlignment="1">
      <alignment horizontal="right" vertical="top"/>
    </xf>
    <xf numFmtId="4" fontId="5" fillId="0" borderId="6" xfId="6" applyNumberFormat="1" applyBorder="1" applyAlignment="1">
      <alignment horizontal="right" vertical="top"/>
    </xf>
    <xf numFmtId="4" fontId="5" fillId="0" borderId="6" xfId="6" applyNumberFormat="1" applyBorder="1" applyAlignment="1" applyProtection="1">
      <alignment horizontal="right" vertical="top"/>
      <protection locked="0"/>
    </xf>
    <xf numFmtId="4" fontId="5" fillId="0" borderId="6" xfId="6" applyNumberFormat="1" applyBorder="1" applyAlignment="1">
      <alignment horizontal="right" vertical="top" wrapText="1"/>
    </xf>
    <xf numFmtId="4" fontId="5" fillId="0" borderId="6" xfId="149" applyNumberFormat="1" applyBorder="1" applyAlignment="1">
      <alignment horizontal="right" vertical="top" wrapText="1"/>
    </xf>
    <xf numFmtId="4" fontId="5" fillId="0" borderId="6" xfId="149" applyNumberFormat="1" applyBorder="1" applyAlignment="1" applyProtection="1">
      <alignment horizontal="right" vertical="top"/>
      <protection locked="0"/>
    </xf>
    <xf numFmtId="4" fontId="5" fillId="2" borderId="6" xfId="54" applyFont="1" applyFill="1" applyBorder="1" applyAlignment="1">
      <alignment horizontal="left" vertical="top"/>
    </xf>
    <xf numFmtId="4" fontId="5" fillId="2" borderId="6" xfId="125" applyNumberFormat="1" applyFont="1" applyFill="1" applyBorder="1" applyAlignment="1">
      <alignment vertical="top"/>
    </xf>
    <xf numFmtId="4" fontId="5" fillId="11" borderId="6" xfId="54" applyFont="1" applyFill="1" applyBorder="1" applyAlignment="1">
      <alignment horizontal="left" vertical="top"/>
    </xf>
    <xf numFmtId="4" fontId="5" fillId="11" borderId="6" xfId="125" applyNumberFormat="1" applyFont="1" applyFill="1" applyBorder="1" applyAlignment="1">
      <alignment vertical="top"/>
    </xf>
    <xf numFmtId="4" fontId="5" fillId="0" borderId="6" xfId="54" applyFont="1" applyBorder="1" applyAlignment="1">
      <alignment horizontal="left" vertical="top"/>
    </xf>
    <xf numFmtId="4" fontId="5" fillId="0" borderId="6" xfId="125" applyNumberFormat="1" applyFont="1" applyFill="1" applyBorder="1" applyAlignment="1">
      <alignment vertical="top"/>
    </xf>
    <xf numFmtId="4" fontId="5" fillId="2" borderId="6" xfId="125" applyNumberFormat="1" applyFont="1" applyFill="1" applyBorder="1" applyAlignment="1">
      <alignment horizontal="right" vertical="top"/>
    </xf>
    <xf numFmtId="4" fontId="5" fillId="11" borderId="2" xfId="54" applyFont="1" applyFill="1" applyBorder="1" applyAlignment="1">
      <alignment horizontal="left" vertical="top"/>
    </xf>
    <xf numFmtId="4" fontId="5" fillId="11" borderId="3" xfId="54" applyFont="1" applyFill="1" applyBorder="1" applyAlignment="1">
      <alignment horizontal="left" vertical="top"/>
    </xf>
    <xf numFmtId="3" fontId="5" fillId="11" borderId="6" xfId="54" applyNumberFormat="1" applyFont="1" applyFill="1" applyBorder="1" applyAlignment="1">
      <alignment vertical="top"/>
    </xf>
    <xf numFmtId="0" fontId="51" fillId="0" borderId="6" xfId="54" applyNumberFormat="1" applyFont="1" applyBorder="1" applyAlignment="1">
      <alignment horizontal="left" vertical="top"/>
    </xf>
    <xf numFmtId="4" fontId="51" fillId="0" borderId="6" xfId="91" quotePrefix="1" applyFont="1" applyBorder="1" applyAlignment="1">
      <alignment horizontal="left" vertical="top" wrapText="1"/>
    </xf>
    <xf numFmtId="2" fontId="51" fillId="0" borderId="6" xfId="54" applyNumberFormat="1" applyFont="1" applyBorder="1" applyAlignment="1">
      <alignment horizontal="center" vertical="top" wrapText="1"/>
    </xf>
    <xf numFmtId="4" fontId="6" fillId="2" borderId="6" xfId="0" applyNumberFormat="1" applyFont="1" applyFill="1" applyBorder="1" applyAlignment="1">
      <alignment horizontal="center" vertical="top" wrapText="1"/>
    </xf>
    <xf numFmtId="4" fontId="6" fillId="2" borderId="6" xfId="0" applyNumberFormat="1" applyFont="1" applyFill="1" applyBorder="1" applyAlignment="1">
      <alignment horizontal="right" vertical="top" wrapText="1"/>
    </xf>
    <xf numFmtId="4" fontId="5" fillId="0" borderId="6" xfId="0" applyNumberFormat="1" applyFont="1" applyBorder="1" applyAlignment="1">
      <alignment vertical="top" wrapText="1"/>
    </xf>
    <xf numFmtId="4" fontId="5" fillId="2" borderId="6" xfId="125" applyNumberFormat="1" applyFont="1" applyFill="1" applyBorder="1" applyAlignment="1" applyProtection="1">
      <alignment horizontal="right" vertical="top" wrapText="1"/>
      <protection locked="0"/>
    </xf>
    <xf numFmtId="4" fontId="5" fillId="2" borderId="6" xfId="54" applyFont="1" applyFill="1" applyBorder="1" applyAlignment="1">
      <alignment horizontal="right" vertical="top" wrapText="1"/>
    </xf>
    <xf numFmtId="4" fontId="5" fillId="0" borderId="6" xfId="181" applyNumberFormat="1" applyFont="1" applyBorder="1" applyAlignment="1" applyProtection="1">
      <alignment horizontal="right" vertical="top" wrapText="1"/>
      <protection locked="0"/>
    </xf>
    <xf numFmtId="4" fontId="5" fillId="2" borderId="6" xfId="0" applyNumberFormat="1" applyFont="1" applyFill="1" applyBorder="1" applyAlignment="1">
      <alignment horizontal="center" vertical="top" wrapText="1"/>
    </xf>
    <xf numFmtId="4" fontId="5" fillId="2" borderId="6" xfId="0" applyNumberFormat="1" applyFont="1" applyFill="1" applyBorder="1" applyAlignment="1">
      <alignment horizontal="right" vertical="top" wrapText="1"/>
    </xf>
    <xf numFmtId="4" fontId="5" fillId="2" borderId="6" xfId="0" applyNumberFormat="1" applyFont="1" applyFill="1" applyBorder="1" applyAlignment="1">
      <alignment vertical="top" wrapText="1"/>
    </xf>
    <xf numFmtId="4" fontId="51" fillId="0" borderId="6" xfId="125" applyNumberFormat="1" applyFont="1" applyFill="1" applyBorder="1" applyAlignment="1">
      <alignment horizontal="right" vertical="top"/>
    </xf>
    <xf numFmtId="4" fontId="51" fillId="0" borderId="6" xfId="125" applyNumberFormat="1" applyFont="1" applyFill="1" applyBorder="1" applyAlignment="1" applyProtection="1">
      <alignment horizontal="right" vertical="top" wrapText="1"/>
      <protection locked="0"/>
    </xf>
    <xf numFmtId="4" fontId="51" fillId="0" borderId="6" xfId="0" applyNumberFormat="1" applyFont="1" applyBorder="1" applyAlignment="1">
      <alignment horizontal="right" vertical="top" wrapText="1"/>
    </xf>
    <xf numFmtId="4" fontId="5" fillId="0" borderId="6" xfId="3" applyFont="1" applyBorder="1" applyAlignment="1">
      <alignment vertical="top"/>
    </xf>
    <xf numFmtId="4" fontId="5" fillId="0" borderId="6" xfId="3" applyFont="1" applyBorder="1" applyAlignment="1">
      <alignment horizontal="right" vertical="top"/>
    </xf>
    <xf numFmtId="4" fontId="51" fillId="0" borderId="8" xfId="149" applyNumberFormat="1" applyFont="1" applyBorder="1" applyAlignment="1">
      <alignment horizontal="right" vertical="top" wrapText="1"/>
    </xf>
    <xf numFmtId="4" fontId="5" fillId="2" borderId="6" xfId="54" applyFont="1" applyFill="1" applyBorder="1" applyAlignment="1">
      <alignment horizontal="center" vertical="top"/>
    </xf>
    <xf numFmtId="4" fontId="5" fillId="0" borderId="6" xfId="54" applyFont="1" applyBorder="1" applyAlignment="1">
      <alignment horizontal="center" vertical="top"/>
    </xf>
    <xf numFmtId="4" fontId="5" fillId="0" borderId="0" xfId="3" applyFont="1" applyAlignment="1">
      <alignment horizontal="center" vertical="top"/>
    </xf>
    <xf numFmtId="4" fontId="5" fillId="0" borderId="0" xfId="3" applyFont="1" applyAlignment="1" applyProtection="1">
      <alignment horizontal="center" vertical="top"/>
      <protection locked="0"/>
    </xf>
    <xf numFmtId="4" fontId="5" fillId="0" borderId="0" xfId="3" applyFont="1" applyAlignment="1">
      <alignment horizontal="right" vertical="top"/>
    </xf>
    <xf numFmtId="4" fontId="5" fillId="0" borderId="6" xfId="3" applyFont="1" applyBorder="1" applyAlignment="1">
      <alignment horizontal="center" vertical="top"/>
    </xf>
    <xf numFmtId="4" fontId="5" fillId="0" borderId="6" xfId="3" applyFont="1" applyBorder="1" applyAlignment="1" applyProtection="1">
      <alignment horizontal="center" vertical="top"/>
      <protection locked="0"/>
    </xf>
    <xf numFmtId="3" fontId="5" fillId="0" borderId="6" xfId="125" applyNumberFormat="1" applyFont="1" applyFill="1" applyBorder="1" applyAlignment="1">
      <alignment horizontal="right" vertical="top"/>
    </xf>
    <xf numFmtId="0" fontId="8" fillId="0" borderId="6" xfId="54" applyNumberFormat="1" applyFont="1" applyBorder="1" applyAlignment="1">
      <alignment horizontal="justify" vertical="top" wrapText="1"/>
    </xf>
    <xf numFmtId="3" fontId="51" fillId="0" borderId="6" xfId="125" applyNumberFormat="1" applyFont="1" applyFill="1" applyBorder="1" applyAlignment="1">
      <alignment horizontal="right" vertical="top"/>
    </xf>
    <xf numFmtId="3" fontId="5" fillId="0" borderId="6" xfId="125" applyNumberFormat="1" applyFont="1" applyBorder="1" applyAlignment="1">
      <alignment horizontal="right" vertical="top"/>
    </xf>
    <xf numFmtId="3" fontId="5" fillId="0" borderId="6" xfId="149" applyNumberFormat="1" applyBorder="1" applyAlignment="1">
      <alignment horizontal="right" vertical="top" wrapText="1"/>
    </xf>
    <xf numFmtId="4" fontId="5" fillId="0" borderId="0" xfId="0" applyNumberFormat="1" applyFont="1" applyAlignment="1">
      <alignment horizontal="justify" vertical="top" wrapText="1"/>
    </xf>
    <xf numFmtId="0" fontId="6" fillId="0" borderId="6" xfId="0" applyFont="1" applyBorder="1" applyAlignment="1">
      <alignment horizontal="left" vertical="top" wrapText="1"/>
    </xf>
    <xf numFmtId="3" fontId="5" fillId="0" borderId="6" xfId="6" applyNumberFormat="1" applyBorder="1" applyAlignment="1">
      <alignment horizontal="right" vertical="top" wrapText="1"/>
    </xf>
    <xf numFmtId="3" fontId="51" fillId="0" borderId="9" xfId="149" applyNumberFormat="1" applyFont="1" applyBorder="1" applyAlignment="1">
      <alignment horizontal="right" vertical="top" wrapText="1"/>
    </xf>
    <xf numFmtId="49" fontId="6" fillId="2" borderId="6" xfId="54" applyNumberFormat="1" applyFont="1" applyFill="1" applyBorder="1" applyAlignment="1">
      <alignment horizontal="center" vertical="top"/>
    </xf>
    <xf numFmtId="49" fontId="6" fillId="2" borderId="6" xfId="54" applyNumberFormat="1" applyFont="1" applyFill="1" applyBorder="1" applyAlignment="1">
      <alignment horizontal="center" vertical="center"/>
    </xf>
    <xf numFmtId="0" fontId="6" fillId="2" borderId="6" xfId="54" applyNumberFormat="1" applyFont="1" applyFill="1" applyBorder="1" applyAlignment="1">
      <alignment horizontal="left" vertical="center"/>
    </xf>
    <xf numFmtId="4" fontId="5" fillId="2" borderId="6" xfId="54" applyFont="1" applyFill="1" applyBorder="1" applyAlignment="1">
      <alignment horizontal="left" vertical="center"/>
    </xf>
    <xf numFmtId="4" fontId="5" fillId="2" borderId="6" xfId="125" applyNumberFormat="1" applyFont="1" applyFill="1" applyBorder="1" applyAlignment="1">
      <alignment horizontal="left" vertical="center"/>
    </xf>
    <xf numFmtId="0" fontId="51" fillId="0" borderId="6" xfId="0" applyFont="1" applyBorder="1" applyAlignment="1">
      <alignment horizontal="center"/>
    </xf>
    <xf numFmtId="0" fontId="5" fillId="0" borderId="6" xfId="0" applyFont="1" applyBorder="1" applyAlignment="1">
      <alignment horizontal="left" vertical="center"/>
    </xf>
    <xf numFmtId="0" fontId="8" fillId="0" borderId="6" xfId="54" applyNumberFormat="1" applyFont="1" applyBorder="1" applyAlignment="1">
      <alignment horizontal="right" vertical="top"/>
    </xf>
    <xf numFmtId="0" fontId="6" fillId="0" borderId="6" xfId="54" quotePrefix="1" applyNumberFormat="1" applyFont="1" applyBorder="1" applyAlignment="1">
      <alignment vertical="top"/>
    </xf>
    <xf numFmtId="2" fontId="5" fillId="0" borderId="6" xfId="3" applyNumberFormat="1" applyFont="1" applyBorder="1" applyAlignment="1">
      <alignment horizontal="center"/>
    </xf>
    <xf numFmtId="0" fontId="6" fillId="0" borderId="6" xfId="0" applyFont="1" applyBorder="1" applyAlignment="1">
      <alignment horizontal="left" vertical="center" wrapText="1"/>
    </xf>
    <xf numFmtId="0" fontId="49" fillId="11" borderId="1" xfId="54" applyNumberFormat="1" applyFont="1" applyFill="1" applyBorder="1" applyAlignment="1">
      <alignment horizontal="left" vertical="top"/>
    </xf>
    <xf numFmtId="49" fontId="5" fillId="0" borderId="6" xfId="6" applyNumberFormat="1" applyBorder="1" applyAlignment="1">
      <alignment horizontal="justify" vertical="center"/>
    </xf>
    <xf numFmtId="0" fontId="5" fillId="0" borderId="6" xfId="183" applyBorder="1" applyAlignment="1">
      <alignment horizontal="left" vertical="top" wrapText="1"/>
    </xf>
    <xf numFmtId="0" fontId="8" fillId="0" borderId="0" xfId="54" applyNumberFormat="1" applyFont="1" applyAlignment="1">
      <alignment horizontal="justify" vertical="top"/>
    </xf>
    <xf numFmtId="0" fontId="8" fillId="0" borderId="0" xfId="0" applyFont="1" applyAlignment="1">
      <alignment horizontal="justify" vertical="top" wrapText="1"/>
    </xf>
    <xf numFmtId="4" fontId="61" fillId="0" borderId="0" xfId="54" applyFont="1" applyAlignment="1">
      <alignment vertical="top"/>
    </xf>
    <xf numFmtId="0" fontId="50" fillId="0" borderId="0" xfId="54" applyNumberFormat="1" applyFont="1" applyAlignment="1">
      <alignment vertical="top" wrapText="1"/>
    </xf>
    <xf numFmtId="0" fontId="8" fillId="0" borderId="0" xfId="0" applyFont="1" applyAlignment="1">
      <alignment vertical="center" wrapText="1"/>
    </xf>
    <xf numFmtId="0" fontId="8" fillId="0" borderId="0" xfId="54" applyNumberFormat="1" applyFont="1" applyAlignment="1">
      <alignment horizontal="justify" vertical="top" wrapText="1"/>
    </xf>
    <xf numFmtId="4" fontId="55" fillId="0" borderId="0" xfId="54" applyFont="1" applyAlignment="1">
      <alignment vertical="top"/>
    </xf>
    <xf numFmtId="0" fontId="50" fillId="0" borderId="0" xfId="54" applyNumberFormat="1" applyFont="1" applyAlignment="1">
      <alignment horizontal="justify" vertical="top" wrapText="1"/>
    </xf>
    <xf numFmtId="0" fontId="38" fillId="0" borderId="0" xfId="0" applyFont="1" applyAlignment="1">
      <alignment horizontal="justify" vertical="top" wrapText="1"/>
    </xf>
    <xf numFmtId="4" fontId="38" fillId="0" borderId="0" xfId="54" applyFont="1" applyAlignment="1">
      <alignment horizontal="justify"/>
    </xf>
    <xf numFmtId="4" fontId="57" fillId="0" borderId="0" xfId="54" applyFont="1" applyAlignment="1">
      <alignment horizontal="justify"/>
    </xf>
    <xf numFmtId="4" fontId="6" fillId="0" borderId="0" xfId="54" applyFont="1" applyAlignment="1">
      <alignment horizontal="justify"/>
    </xf>
    <xf numFmtId="4" fontId="6" fillId="0" borderId="0" xfId="54" applyFont="1" applyAlignment="1">
      <alignment horizontal="justify" vertical="top"/>
    </xf>
    <xf numFmtId="4" fontId="5" fillId="0" borderId="0" xfId="54" applyFont="1" applyAlignment="1">
      <alignment horizontal="justify" vertical="top" wrapText="1"/>
    </xf>
    <xf numFmtId="0" fontId="5" fillId="0" borderId="0" xfId="54" applyNumberFormat="1" applyFont="1" applyAlignment="1">
      <alignment horizontal="justify" vertical="top" wrapText="1"/>
    </xf>
    <xf numFmtId="4" fontId="6" fillId="0" borderId="0" xfId="54" applyFont="1" applyAlignment="1">
      <alignment horizontal="justify" vertical="top" wrapText="1"/>
    </xf>
    <xf numFmtId="4" fontId="5" fillId="0" borderId="0" xfId="54" applyFont="1" applyAlignment="1">
      <alignment vertical="top" wrapText="1"/>
    </xf>
    <xf numFmtId="4" fontId="50" fillId="0" borderId="0" xfId="54" applyFont="1" applyAlignment="1">
      <alignment vertical="top"/>
    </xf>
    <xf numFmtId="4" fontId="50" fillId="0" borderId="0" xfId="54" applyFont="1"/>
    <xf numFmtId="4" fontId="50" fillId="0" borderId="0" xfId="54" applyFont="1" applyAlignment="1">
      <alignment horizontal="justify" wrapText="1"/>
    </xf>
    <xf numFmtId="4" fontId="50" fillId="0" borderId="0" xfId="54" applyFont="1" applyAlignment="1">
      <alignment vertical="top" wrapText="1"/>
    </xf>
    <xf numFmtId="4" fontId="25" fillId="0" borderId="0" xfId="54" applyFont="1" applyAlignment="1">
      <alignment horizontal="left" vertical="top"/>
    </xf>
    <xf numFmtId="0" fontId="6" fillId="0" borderId="0" xfId="54" applyNumberFormat="1" applyFont="1" applyAlignment="1">
      <alignment horizontal="justify" vertical="top" wrapText="1"/>
    </xf>
    <xf numFmtId="0" fontId="7" fillId="0" borderId="0" xfId="167" applyFont="1" applyAlignment="1">
      <alignment horizontal="left" vertical="top"/>
    </xf>
    <xf numFmtId="0" fontId="5" fillId="0" borderId="0" xfId="0" applyFont="1" applyAlignment="1">
      <alignment vertical="top" wrapText="1"/>
    </xf>
    <xf numFmtId="49" fontId="7" fillId="0" borderId="0" xfId="54" applyNumberFormat="1" applyFont="1" applyAlignment="1">
      <alignment horizontal="left" vertical="top"/>
    </xf>
    <xf numFmtId="172" fontId="5" fillId="0" borderId="0" xfId="0" applyNumberFormat="1" applyFont="1" applyAlignment="1">
      <alignment vertical="top" wrapText="1"/>
    </xf>
    <xf numFmtId="0" fontId="6" fillId="0" borderId="0" xfId="0" applyFont="1" applyAlignment="1">
      <alignment horizontal="justify" vertical="top" wrapText="1"/>
    </xf>
    <xf numFmtId="4" fontId="6" fillId="2" borderId="6" xfId="125" applyNumberFormat="1" applyFont="1" applyFill="1" applyBorder="1" applyAlignment="1">
      <alignment vertical="top"/>
    </xf>
    <xf numFmtId="4" fontId="6" fillId="0" borderId="6" xfId="54" applyFont="1" applyBorder="1" applyAlignment="1">
      <alignment horizontal="right" vertical="top"/>
    </xf>
    <xf numFmtId="4" fontId="6" fillId="0" borderId="6" xfId="54" applyFont="1" applyBorder="1" applyAlignment="1" applyProtection="1">
      <alignment horizontal="right" vertical="top"/>
      <protection locked="0"/>
    </xf>
    <xf numFmtId="0" fontId="62" fillId="0" borderId="0" xfId="0" applyFont="1"/>
    <xf numFmtId="0" fontId="63" fillId="0" borderId="0" xfId="0" applyFont="1"/>
    <xf numFmtId="0" fontId="64" fillId="0" borderId="0" xfId="0" applyFont="1"/>
    <xf numFmtId="0" fontId="65" fillId="0" borderId="0" xfId="0" applyFont="1"/>
    <xf numFmtId="0" fontId="66" fillId="0" borderId="0" xfId="0" applyFont="1"/>
    <xf numFmtId="4" fontId="5" fillId="2" borderId="6" xfId="125" applyNumberFormat="1" applyFont="1" applyFill="1" applyBorder="1" applyAlignment="1">
      <alignment horizontal="right" vertical="center"/>
    </xf>
    <xf numFmtId="0" fontId="41" fillId="2" borderId="1" xfId="54" applyNumberFormat="1" applyFont="1" applyFill="1" applyBorder="1" applyAlignment="1">
      <alignment horizontal="center" vertical="center" wrapText="1"/>
    </xf>
    <xf numFmtId="0" fontId="41" fillId="2" borderId="3" xfId="54" applyNumberFormat="1" applyFont="1" applyFill="1" applyBorder="1" applyAlignment="1">
      <alignment horizontal="center" vertical="center" wrapText="1"/>
    </xf>
    <xf numFmtId="4" fontId="6" fillId="0" borderId="0" xfId="54" applyFont="1" applyAlignment="1">
      <alignment horizontal="left" vertical="top" wrapText="1"/>
    </xf>
    <xf numFmtId="2" fontId="6" fillId="0" borderId="1" xfId="54" applyNumberFormat="1" applyFont="1" applyBorder="1" applyAlignment="1">
      <alignment horizontal="center"/>
    </xf>
    <xf numFmtId="2" fontId="6" fillId="0" borderId="2" xfId="54" applyNumberFormat="1" applyFont="1" applyBorder="1" applyAlignment="1">
      <alignment horizontal="center"/>
    </xf>
    <xf numFmtId="2" fontId="6" fillId="0" borderId="3" xfId="54" applyNumberFormat="1" applyFont="1" applyBorder="1" applyAlignment="1">
      <alignment horizontal="center"/>
    </xf>
    <xf numFmtId="4" fontId="6" fillId="2" borderId="1" xfId="54" applyFont="1" applyFill="1" applyBorder="1" applyAlignment="1">
      <alignment horizontal="left" vertical="center"/>
    </xf>
    <xf numFmtId="4" fontId="6" fillId="2" borderId="2" xfId="54" applyFont="1" applyFill="1" applyBorder="1" applyAlignment="1">
      <alignment horizontal="left" vertical="center"/>
    </xf>
    <xf numFmtId="4" fontId="6" fillId="2" borderId="3" xfId="54" applyFont="1" applyFill="1" applyBorder="1" applyAlignment="1">
      <alignment horizontal="left" vertical="center"/>
    </xf>
    <xf numFmtId="0" fontId="41" fillId="0" borderId="6" xfId="54" applyNumberFormat="1" applyFont="1" applyBorder="1" applyAlignment="1">
      <alignment horizontal="left" vertical="top"/>
    </xf>
    <xf numFmtId="2" fontId="6" fillId="2" borderId="1" xfId="54" applyNumberFormat="1" applyFont="1" applyFill="1" applyBorder="1" applyAlignment="1">
      <alignment horizontal="center"/>
    </xf>
    <xf numFmtId="2" fontId="6" fillId="2" borderId="2" xfId="54" applyNumberFormat="1" applyFont="1" applyFill="1" applyBorder="1" applyAlignment="1">
      <alignment horizontal="center"/>
    </xf>
    <xf numFmtId="2" fontId="6" fillId="2" borderId="3" xfId="54" applyNumberFormat="1" applyFont="1" applyFill="1" applyBorder="1" applyAlignment="1">
      <alignment horizontal="center"/>
    </xf>
    <xf numFmtId="4" fontId="6" fillId="0" borderId="1" xfId="54" applyFont="1" applyBorder="1" applyAlignment="1">
      <alignment horizontal="center"/>
    </xf>
    <xf numFmtId="4" fontId="6" fillId="0" borderId="2" xfId="54" applyFont="1" applyBorder="1" applyAlignment="1">
      <alignment horizontal="center"/>
    </xf>
    <xf numFmtId="4" fontId="6" fillId="0" borderId="3" xfId="54" applyFont="1" applyBorder="1" applyAlignment="1">
      <alignment horizontal="center"/>
    </xf>
  </cellXfs>
  <cellStyles count="197">
    <cellStyle name="args.style" xfId="7" xr:uid="{00000000-0005-0000-0000-000000000000}"/>
    <cellStyle name="Body" xfId="8" xr:uid="{00000000-0005-0000-0000-000001000000}"/>
    <cellStyle name="Calc Currency (0)" xfId="9" xr:uid="{00000000-0005-0000-0000-000002000000}"/>
    <cellStyle name="Calc Currency (0) 2" xfId="10" xr:uid="{00000000-0005-0000-0000-000003000000}"/>
    <cellStyle name="Comma" xfId="181" builtinId="3"/>
    <cellStyle name="Comma 10" xfId="122" xr:uid="{00000000-0005-0000-0000-000005000000}"/>
    <cellStyle name="Comma 11" xfId="124" xr:uid="{00000000-0005-0000-0000-000006000000}"/>
    <cellStyle name="Comma 12" xfId="152" xr:uid="{00000000-0005-0000-0000-000007000000}"/>
    <cellStyle name="Comma 12 2" xfId="175" xr:uid="{00000000-0005-0000-0000-000008000000}"/>
    <cellStyle name="Comma 12 4" xfId="186" xr:uid="{00000000-0005-0000-0000-000009000000}"/>
    <cellStyle name="Comma 2" xfId="4" xr:uid="{00000000-0005-0000-0000-00000A000000}"/>
    <cellStyle name="Comma 2 2" xfId="13" xr:uid="{00000000-0005-0000-0000-00000B000000}"/>
    <cellStyle name="Comma 2 2 2" xfId="125" xr:uid="{00000000-0005-0000-0000-00000C000000}"/>
    <cellStyle name="Comma 2 2 3" xfId="14" xr:uid="{00000000-0005-0000-0000-00000D000000}"/>
    <cellStyle name="Comma 2 2 3 2" xfId="15" xr:uid="{00000000-0005-0000-0000-00000E000000}"/>
    <cellStyle name="Comma 2 2 3 3" xfId="16" xr:uid="{00000000-0005-0000-0000-00000F000000}"/>
    <cellStyle name="Comma 2 2 3 4" xfId="17" xr:uid="{00000000-0005-0000-0000-000010000000}"/>
    <cellStyle name="Comma 2 2 4" xfId="127" xr:uid="{00000000-0005-0000-0000-000011000000}"/>
    <cellStyle name="Comma 2 3" xfId="18" xr:uid="{00000000-0005-0000-0000-000012000000}"/>
    <cellStyle name="Comma 2 3 2" xfId="19" xr:uid="{00000000-0005-0000-0000-000013000000}"/>
    <cellStyle name="Comma 2 3 2 2" xfId="129" xr:uid="{00000000-0005-0000-0000-000014000000}"/>
    <cellStyle name="Comma 2 3 3" xfId="20" xr:uid="{00000000-0005-0000-0000-000015000000}"/>
    <cellStyle name="Comma 2 3 3 2" xfId="130" xr:uid="{00000000-0005-0000-0000-000016000000}"/>
    <cellStyle name="Comma 2 3 4" xfId="128" xr:uid="{00000000-0005-0000-0000-000017000000}"/>
    <cellStyle name="Comma 2 4" xfId="21" xr:uid="{00000000-0005-0000-0000-000018000000}"/>
    <cellStyle name="Comma 2 4 2" xfId="131" xr:uid="{00000000-0005-0000-0000-000019000000}"/>
    <cellStyle name="Comma 2 5" xfId="12" xr:uid="{00000000-0005-0000-0000-00001A000000}"/>
    <cellStyle name="Comma 2 6" xfId="121" xr:uid="{00000000-0005-0000-0000-00001B000000}"/>
    <cellStyle name="Comma 2 7" xfId="123" xr:uid="{00000000-0005-0000-0000-00001C000000}"/>
    <cellStyle name="Comma 3" xfId="22" xr:uid="{00000000-0005-0000-0000-00001D000000}"/>
    <cellStyle name="Comma 3 2" xfId="23" xr:uid="{00000000-0005-0000-0000-00001E000000}"/>
    <cellStyle name="Comma 3 2 2" xfId="133" xr:uid="{00000000-0005-0000-0000-00001F000000}"/>
    <cellStyle name="Comma 3 3" xfId="132" xr:uid="{00000000-0005-0000-0000-000020000000}"/>
    <cellStyle name="Comma 3 4" xfId="177" xr:uid="{00000000-0005-0000-0000-000021000000}"/>
    <cellStyle name="Comma 4" xfId="24" xr:uid="{00000000-0005-0000-0000-000022000000}"/>
    <cellStyle name="Comma 4 2" xfId="134" xr:uid="{00000000-0005-0000-0000-000023000000}"/>
    <cellStyle name="Comma 4 2 2 2" xfId="25" xr:uid="{00000000-0005-0000-0000-000024000000}"/>
    <cellStyle name="Comma 5" xfId="26" xr:uid="{00000000-0005-0000-0000-000025000000}"/>
    <cellStyle name="Comma 5 2" xfId="27" xr:uid="{00000000-0005-0000-0000-000026000000}"/>
    <cellStyle name="Comma 5 2 2" xfId="136" xr:uid="{00000000-0005-0000-0000-000027000000}"/>
    <cellStyle name="Comma 5 3" xfId="135" xr:uid="{00000000-0005-0000-0000-000028000000}"/>
    <cellStyle name="Comma 6" xfId="28" xr:uid="{00000000-0005-0000-0000-000029000000}"/>
    <cellStyle name="Comma 7" xfId="29" xr:uid="{00000000-0005-0000-0000-00002A000000}"/>
    <cellStyle name="Comma 8" xfId="30" xr:uid="{00000000-0005-0000-0000-00002B000000}"/>
    <cellStyle name="Comma 8 2" xfId="137" xr:uid="{00000000-0005-0000-0000-00002C000000}"/>
    <cellStyle name="Comma 9" xfId="11" xr:uid="{00000000-0005-0000-0000-00002D000000}"/>
    <cellStyle name="Copied" xfId="31" xr:uid="{00000000-0005-0000-0000-00002E000000}"/>
    <cellStyle name="Currency 2" xfId="158" xr:uid="{00000000-0005-0000-0000-00002F000000}"/>
    <cellStyle name="Currency 2 2 2 2" xfId="32" xr:uid="{00000000-0005-0000-0000-000030000000}"/>
    <cellStyle name="Currency 3" xfId="33" xr:uid="{00000000-0005-0000-0000-000031000000}"/>
    <cellStyle name="Currency 3 2" xfId="34" xr:uid="{00000000-0005-0000-0000-000032000000}"/>
    <cellStyle name="Currency 3 2 2" xfId="139" xr:uid="{00000000-0005-0000-0000-000033000000}"/>
    <cellStyle name="Currency 3 2 2 2" xfId="173" xr:uid="{00000000-0005-0000-0000-000034000000}"/>
    <cellStyle name="Currency 3 2 3" xfId="170" xr:uid="{00000000-0005-0000-0000-000035000000}"/>
    <cellStyle name="Currency 3 3" xfId="35" xr:uid="{00000000-0005-0000-0000-000036000000}"/>
    <cellStyle name="Currency 3 3 2" xfId="140" xr:uid="{00000000-0005-0000-0000-000037000000}"/>
    <cellStyle name="Currency 3 3 2 2" xfId="174" xr:uid="{00000000-0005-0000-0000-000038000000}"/>
    <cellStyle name="Currency 3 3 3" xfId="171" xr:uid="{00000000-0005-0000-0000-000039000000}"/>
    <cellStyle name="Currency 3 4" xfId="138" xr:uid="{00000000-0005-0000-0000-00003A000000}"/>
    <cellStyle name="Currency 3 4 2" xfId="172" xr:uid="{00000000-0005-0000-0000-00003B000000}"/>
    <cellStyle name="Currency 3 5" xfId="169" xr:uid="{00000000-0005-0000-0000-00003C000000}"/>
    <cellStyle name="Default_Uvuceni" xfId="36" xr:uid="{00000000-0005-0000-0000-00003D000000}"/>
    <cellStyle name="Entered" xfId="37" xr:uid="{00000000-0005-0000-0000-00003E000000}"/>
    <cellStyle name="Excel Built-in Normal" xfId="38" xr:uid="{00000000-0005-0000-0000-00003F000000}"/>
    <cellStyle name="Good 3" xfId="39" xr:uid="{00000000-0005-0000-0000-000040000000}"/>
    <cellStyle name="Good 4" xfId="40" xr:uid="{00000000-0005-0000-0000-000041000000}"/>
    <cellStyle name="Grey" xfId="41" xr:uid="{00000000-0005-0000-0000-000042000000}"/>
    <cellStyle name="Head 1" xfId="42" xr:uid="{00000000-0005-0000-0000-000043000000}"/>
    <cellStyle name="Header1" xfId="43" xr:uid="{00000000-0005-0000-0000-000044000000}"/>
    <cellStyle name="Header2" xfId="44" xr:uid="{00000000-0005-0000-0000-000045000000}"/>
    <cellStyle name="HEADINGS" xfId="45" xr:uid="{00000000-0005-0000-0000-000046000000}"/>
    <cellStyle name="HEADINGSTOP" xfId="46" xr:uid="{00000000-0005-0000-0000-000047000000}"/>
    <cellStyle name="Input [yellow]" xfId="47" xr:uid="{00000000-0005-0000-0000-000048000000}"/>
    <cellStyle name="MASTER STEVILKE" xfId="48" xr:uid="{00000000-0005-0000-0000-000049000000}"/>
    <cellStyle name="Migliaia (0)_RESULTS" xfId="49" xr:uid="{00000000-0005-0000-0000-00004A000000}"/>
    <cellStyle name="Migliaia_RESULTS" xfId="50" xr:uid="{00000000-0005-0000-0000-00004B000000}"/>
    <cellStyle name="Navadno_Varovanje_popis" xfId="51" xr:uid="{00000000-0005-0000-0000-00004C000000}"/>
    <cellStyle name="Normal" xfId="0" builtinId="0"/>
    <cellStyle name="Normal - Style1" xfId="52" xr:uid="{00000000-0005-0000-0000-00004E000000}"/>
    <cellStyle name="Normal - Style1 2" xfId="53" xr:uid="{00000000-0005-0000-0000-00004F000000}"/>
    <cellStyle name="Normal 10" xfId="3" xr:uid="{00000000-0005-0000-0000-000050000000}"/>
    <cellStyle name="Normal 10 2" xfId="54" xr:uid="{00000000-0005-0000-0000-000051000000}"/>
    <cellStyle name="Normal 10 3" xfId="159" xr:uid="{00000000-0005-0000-0000-000052000000}"/>
    <cellStyle name="Normal 11" xfId="55" xr:uid="{00000000-0005-0000-0000-000053000000}"/>
    <cellStyle name="Normal 11 2" xfId="56" xr:uid="{00000000-0005-0000-0000-000054000000}"/>
    <cellStyle name="Normal 12" xfId="57" xr:uid="{00000000-0005-0000-0000-000055000000}"/>
    <cellStyle name="Normal 12 2" xfId="58" xr:uid="{00000000-0005-0000-0000-000056000000}"/>
    <cellStyle name="Normal 13" xfId="59" xr:uid="{00000000-0005-0000-0000-000057000000}"/>
    <cellStyle name="Normal 13 2" xfId="60" xr:uid="{00000000-0005-0000-0000-000058000000}"/>
    <cellStyle name="Normal 14" xfId="61" xr:uid="{00000000-0005-0000-0000-000059000000}"/>
    <cellStyle name="Normal 14 2" xfId="62" xr:uid="{00000000-0005-0000-0000-00005A000000}"/>
    <cellStyle name="Normal 15" xfId="63" xr:uid="{00000000-0005-0000-0000-00005B000000}"/>
    <cellStyle name="Normal 16" xfId="64" xr:uid="{00000000-0005-0000-0000-00005C000000}"/>
    <cellStyle name="Normal 17" xfId="65" xr:uid="{00000000-0005-0000-0000-00005D000000}"/>
    <cellStyle name="Normal 18" xfId="66" xr:uid="{00000000-0005-0000-0000-00005E000000}"/>
    <cellStyle name="Normal 19" xfId="67" xr:uid="{00000000-0005-0000-0000-00005F000000}"/>
    <cellStyle name="Normal 2" xfId="1" xr:uid="{00000000-0005-0000-0000-000060000000}"/>
    <cellStyle name="Normal 2 10 2" xfId="191" xr:uid="{00000000-0005-0000-0000-000061000000}"/>
    <cellStyle name="Normal 2 2" xfId="6" xr:uid="{00000000-0005-0000-0000-000062000000}"/>
    <cellStyle name="Normal 2 2 2" xfId="149" xr:uid="{00000000-0005-0000-0000-000063000000}"/>
    <cellStyle name="Normal 2 2 3" xfId="68" xr:uid="{00000000-0005-0000-0000-000064000000}"/>
    <cellStyle name="Normal 2 2 3 2" xfId="196" xr:uid="{00000000-0005-0000-0000-000065000000}"/>
    <cellStyle name="Normal 2 2 4" xfId="165" xr:uid="{00000000-0005-0000-0000-000066000000}"/>
    <cellStyle name="Normal 2 2 4 2" xfId="190" xr:uid="{00000000-0005-0000-0000-000067000000}"/>
    <cellStyle name="Normal 2 3" xfId="69" xr:uid="{00000000-0005-0000-0000-000068000000}"/>
    <cellStyle name="Normal 2 3 2" xfId="70" xr:uid="{00000000-0005-0000-0000-000069000000}"/>
    <cellStyle name="Normal 2 4" xfId="162" xr:uid="{00000000-0005-0000-0000-00006A000000}"/>
    <cellStyle name="Normal 2 4 2" xfId="184" xr:uid="{00000000-0005-0000-0000-00006B000000}"/>
    <cellStyle name="Normal 2 6" xfId="71" xr:uid="{00000000-0005-0000-0000-00006C000000}"/>
    <cellStyle name="Normal 20" xfId="72" xr:uid="{00000000-0005-0000-0000-00006D000000}"/>
    <cellStyle name="Normal 21" xfId="73" xr:uid="{00000000-0005-0000-0000-00006E000000}"/>
    <cellStyle name="Normal 22" xfId="74" xr:uid="{00000000-0005-0000-0000-00006F000000}"/>
    <cellStyle name="Normal 23" xfId="75" xr:uid="{00000000-0005-0000-0000-000070000000}"/>
    <cellStyle name="Normal 24" xfId="5" xr:uid="{00000000-0005-0000-0000-000071000000}"/>
    <cellStyle name="Normal 25" xfId="76" xr:uid="{00000000-0005-0000-0000-000072000000}"/>
    <cellStyle name="Normal 26" xfId="126" xr:uid="{00000000-0005-0000-0000-000073000000}"/>
    <cellStyle name="Normal 27" xfId="144" xr:uid="{00000000-0005-0000-0000-000074000000}"/>
    <cellStyle name="Normal 27 2" xfId="154" xr:uid="{00000000-0005-0000-0000-000075000000}"/>
    <cellStyle name="Normal 27 3" xfId="160" xr:uid="{00000000-0005-0000-0000-000076000000}"/>
    <cellStyle name="Normal 28" xfId="148" xr:uid="{00000000-0005-0000-0000-000077000000}"/>
    <cellStyle name="Normal 29" xfId="153" xr:uid="{00000000-0005-0000-0000-000078000000}"/>
    <cellStyle name="Normal 3" xfId="2" xr:uid="{00000000-0005-0000-0000-000079000000}"/>
    <cellStyle name="Normal 3 13" xfId="166" xr:uid="{00000000-0005-0000-0000-00007A000000}"/>
    <cellStyle name="Normal 3 18" xfId="161" xr:uid="{00000000-0005-0000-0000-00007B000000}"/>
    <cellStyle name="Normal 3 2" xfId="78" xr:uid="{00000000-0005-0000-0000-00007C000000}"/>
    <cellStyle name="Normal 3 2 2" xfId="141" xr:uid="{00000000-0005-0000-0000-00007D000000}"/>
    <cellStyle name="Normal 3 2 3" xfId="193" xr:uid="{00000000-0005-0000-0000-00007E000000}"/>
    <cellStyle name="Normal 3 3" xfId="79" xr:uid="{00000000-0005-0000-0000-00007F000000}"/>
    <cellStyle name="Normal 3 3 2" xfId="80" xr:uid="{00000000-0005-0000-0000-000080000000}"/>
    <cellStyle name="Normal 3 4" xfId="77" xr:uid="{00000000-0005-0000-0000-000081000000}"/>
    <cellStyle name="Normal 3 5" xfId="120" xr:uid="{00000000-0005-0000-0000-000082000000}"/>
    <cellStyle name="Normal 3 6" xfId="164" xr:uid="{00000000-0005-0000-0000-000083000000}"/>
    <cellStyle name="Normal 30" xfId="155" xr:uid="{00000000-0005-0000-0000-000084000000}"/>
    <cellStyle name="Normal 30 2" xfId="176" xr:uid="{00000000-0005-0000-0000-000085000000}"/>
    <cellStyle name="Normal 31" xfId="180" xr:uid="{00000000-0005-0000-0000-000086000000}"/>
    <cellStyle name="Normal 32" xfId="157" xr:uid="{00000000-0005-0000-0000-000087000000}"/>
    <cellStyle name="Normal 39" xfId="182" xr:uid="{00000000-0005-0000-0000-000088000000}"/>
    <cellStyle name="Normal 4" xfId="81" xr:uid="{00000000-0005-0000-0000-000089000000}"/>
    <cellStyle name="Normal 4 2" xfId="82" xr:uid="{00000000-0005-0000-0000-00008A000000}"/>
    <cellStyle name="Normal 4 3" xfId="83" xr:uid="{00000000-0005-0000-0000-00008B000000}"/>
    <cellStyle name="Normal 4 4" xfId="163" xr:uid="{00000000-0005-0000-0000-00008C000000}"/>
    <cellStyle name="Normal 4 6" xfId="185" xr:uid="{00000000-0005-0000-0000-00008D000000}"/>
    <cellStyle name="Normal 5" xfId="84" xr:uid="{00000000-0005-0000-0000-00008E000000}"/>
    <cellStyle name="Normal 5 2" xfId="85" xr:uid="{00000000-0005-0000-0000-00008F000000}"/>
    <cellStyle name="Normal 5 2 2" xfId="86" xr:uid="{00000000-0005-0000-0000-000090000000}"/>
    <cellStyle name="Normal 5 2 2 2" xfId="87" xr:uid="{00000000-0005-0000-0000-000091000000}"/>
    <cellStyle name="Normal 5 2 3" xfId="88" xr:uid="{00000000-0005-0000-0000-000092000000}"/>
    <cellStyle name="Normal 5 2 3 2" xfId="89" xr:uid="{00000000-0005-0000-0000-000093000000}"/>
    <cellStyle name="Normal 5 3" xfId="90" xr:uid="{00000000-0005-0000-0000-000094000000}"/>
    <cellStyle name="Normal 5 4" xfId="156" xr:uid="{00000000-0005-0000-0000-000095000000}"/>
    <cellStyle name="Normal 58" xfId="151" xr:uid="{00000000-0005-0000-0000-000096000000}"/>
    <cellStyle name="Normal 6" xfId="91" xr:uid="{00000000-0005-0000-0000-000097000000}"/>
    <cellStyle name="Normal 6 2" xfId="92" xr:uid="{00000000-0005-0000-0000-000098000000}"/>
    <cellStyle name="Normal 6 3" xfId="93" xr:uid="{00000000-0005-0000-0000-000099000000}"/>
    <cellStyle name="Normal 7" xfId="94" xr:uid="{00000000-0005-0000-0000-00009A000000}"/>
    <cellStyle name="Normal 7 2" xfId="194" xr:uid="{00000000-0005-0000-0000-00009B000000}"/>
    <cellStyle name="Normal 7 8" xfId="95" xr:uid="{00000000-0005-0000-0000-00009C000000}"/>
    <cellStyle name="Normal 8" xfId="96" xr:uid="{00000000-0005-0000-0000-00009D000000}"/>
    <cellStyle name="Normal 9" xfId="97" xr:uid="{00000000-0005-0000-0000-00009E000000}"/>
    <cellStyle name="Normale_RESULTS" xfId="98" xr:uid="{00000000-0005-0000-0000-00009F000000}"/>
    <cellStyle name="Normalno 2" xfId="99" xr:uid="{00000000-0005-0000-0000-0000A0000000}"/>
    <cellStyle name="Normalno 2 2" xfId="183" xr:uid="{00000000-0005-0000-0000-0000A1000000}"/>
    <cellStyle name="Normalno 3" xfId="100" xr:uid="{00000000-0005-0000-0000-0000A2000000}"/>
    <cellStyle name="Normalno 4" xfId="101" xr:uid="{00000000-0005-0000-0000-0000A3000000}"/>
    <cellStyle name="Normalno 5" xfId="167" xr:uid="{00000000-0005-0000-0000-0000A4000000}"/>
    <cellStyle name="Normalno 6" xfId="178" xr:uid="{00000000-0005-0000-0000-0000A5000000}"/>
    <cellStyle name="Normalno 7" xfId="192" xr:uid="{00000000-0005-0000-0000-0000A6000000}"/>
    <cellStyle name="Obično 17" xfId="150" xr:uid="{00000000-0005-0000-0000-0000A7000000}"/>
    <cellStyle name="Obično 2" xfId="102" xr:uid="{00000000-0005-0000-0000-0000A8000000}"/>
    <cellStyle name="Obično 2 2" xfId="103" xr:uid="{00000000-0005-0000-0000-0000A9000000}"/>
    <cellStyle name="Obično 2 3" xfId="104" xr:uid="{00000000-0005-0000-0000-0000AA000000}"/>
    <cellStyle name="Obično 2 6" xfId="195" xr:uid="{00000000-0005-0000-0000-0000AB000000}"/>
    <cellStyle name="Obično 28" xfId="189" xr:uid="{00000000-0005-0000-0000-0000AC000000}"/>
    <cellStyle name="Obično 3" xfId="105" xr:uid="{00000000-0005-0000-0000-0000AD000000}"/>
    <cellStyle name="Obično 32" xfId="188" xr:uid="{00000000-0005-0000-0000-0000AE000000}"/>
    <cellStyle name="Obično 6" xfId="168" xr:uid="{00000000-0005-0000-0000-0000AF000000}"/>
    <cellStyle name="Obično_BRANKA-22.12.2010.SmiciklasovaTroskovnikR0" xfId="106" xr:uid="{00000000-0005-0000-0000-0000B0000000}"/>
    <cellStyle name="per.style" xfId="107" xr:uid="{00000000-0005-0000-0000-0000B1000000}"/>
    <cellStyle name="Percent [2]" xfId="109" xr:uid="{00000000-0005-0000-0000-0000B2000000}"/>
    <cellStyle name="Percent 2" xfId="108" xr:uid="{00000000-0005-0000-0000-0000B3000000}"/>
    <cellStyle name="Percent 3" xfId="143" xr:uid="{00000000-0005-0000-0000-0000B4000000}"/>
    <cellStyle name="Percent 4" xfId="147" xr:uid="{00000000-0005-0000-0000-0000B5000000}"/>
    <cellStyle name="Percent 5" xfId="142" xr:uid="{00000000-0005-0000-0000-0000B6000000}"/>
    <cellStyle name="regstoresfromspecstores" xfId="110" xr:uid="{00000000-0005-0000-0000-0000B7000000}"/>
    <cellStyle name="RevList" xfId="111" xr:uid="{00000000-0005-0000-0000-0000B8000000}"/>
    <cellStyle name="SHADEDSTORES" xfId="112" xr:uid="{00000000-0005-0000-0000-0000B9000000}"/>
    <cellStyle name="specstores" xfId="113" xr:uid="{00000000-0005-0000-0000-0000BA000000}"/>
    <cellStyle name="STAVKE" xfId="114" xr:uid="{00000000-0005-0000-0000-0000BB000000}"/>
    <cellStyle name="Stil 1" xfId="115" xr:uid="{00000000-0005-0000-0000-0000BC000000}"/>
    <cellStyle name="Style 1" xfId="187" xr:uid="{00000000-0005-0000-0000-0000BD000000}"/>
    <cellStyle name="Subtotal" xfId="116" xr:uid="{00000000-0005-0000-0000-0000BE000000}"/>
    <cellStyle name="Valuta (0)_RESULTS" xfId="117" xr:uid="{00000000-0005-0000-0000-0000BF000000}"/>
    <cellStyle name="Zarez 2" xfId="118" xr:uid="{00000000-0005-0000-0000-0000C0000000}"/>
    <cellStyle name="Zarez 2 2" xfId="145" xr:uid="{00000000-0005-0000-0000-0000C1000000}"/>
    <cellStyle name="Zarez 3" xfId="119" xr:uid="{00000000-0005-0000-0000-0000C2000000}"/>
    <cellStyle name="Zarez 3 2" xfId="146" xr:uid="{00000000-0005-0000-0000-0000C3000000}"/>
    <cellStyle name="Zarez 4" xfId="179" xr:uid="{00000000-0005-0000-0000-0000C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O19"/>
  <sheetViews>
    <sheetView workbookViewId="0">
      <selection activeCell="D25" sqref="D25"/>
    </sheetView>
  </sheetViews>
  <sheetFormatPr defaultRowHeight="15"/>
  <cols>
    <col min="2" max="2" width="28" customWidth="1"/>
    <col min="11" max="11" width="36.28515625" customWidth="1"/>
  </cols>
  <sheetData>
    <row r="3" spans="2:15" ht="18.75">
      <c r="B3" s="268" t="s">
        <v>279</v>
      </c>
      <c r="C3" s="268"/>
      <c r="D3" s="268"/>
      <c r="E3" s="268"/>
      <c r="F3" s="268"/>
      <c r="G3" s="268"/>
      <c r="H3" s="268"/>
      <c r="I3" s="268"/>
      <c r="J3" s="268"/>
      <c r="K3" s="268"/>
      <c r="L3" s="269"/>
      <c r="M3" s="269"/>
      <c r="N3" s="269"/>
      <c r="O3" s="269"/>
    </row>
    <row r="4" spans="2:15" ht="18.75">
      <c r="B4" s="268"/>
      <c r="C4" s="268" t="s">
        <v>280</v>
      </c>
      <c r="D4" s="268"/>
      <c r="E4" s="268"/>
      <c r="F4" s="268"/>
      <c r="G4" s="268"/>
      <c r="H4" s="268"/>
      <c r="I4" s="268"/>
      <c r="J4" s="268"/>
      <c r="K4" s="268"/>
      <c r="L4" s="269"/>
      <c r="M4" s="269"/>
      <c r="N4" s="269"/>
      <c r="O4" s="269"/>
    </row>
    <row r="5" spans="2:15" ht="18.75">
      <c r="B5" s="268"/>
      <c r="C5" s="268"/>
      <c r="D5" s="268"/>
      <c r="E5" s="268"/>
      <c r="F5" s="268"/>
      <c r="G5" s="268"/>
      <c r="H5" s="268"/>
      <c r="I5" s="268"/>
      <c r="J5" s="268"/>
      <c r="K5" s="268"/>
      <c r="L5" s="269"/>
      <c r="M5" s="269"/>
      <c r="N5" s="269"/>
      <c r="O5" s="269"/>
    </row>
    <row r="6" spans="2:15" ht="18.75">
      <c r="B6" s="268"/>
      <c r="C6" s="268"/>
      <c r="D6" s="268"/>
      <c r="E6" s="268"/>
      <c r="F6" s="268"/>
      <c r="G6" s="268"/>
      <c r="H6" s="268"/>
      <c r="I6" s="268"/>
      <c r="J6" s="268"/>
      <c r="K6" s="268"/>
      <c r="L6" s="269"/>
      <c r="M6" s="269"/>
      <c r="N6" s="269"/>
      <c r="O6" s="269"/>
    </row>
    <row r="7" spans="2:15" ht="18.75">
      <c r="B7" s="268" t="s">
        <v>276</v>
      </c>
      <c r="C7" s="268"/>
      <c r="D7" s="268"/>
      <c r="E7" s="268"/>
      <c r="F7" s="268"/>
      <c r="G7" s="268"/>
      <c r="H7" s="268"/>
      <c r="I7" s="268"/>
      <c r="J7" s="268"/>
      <c r="K7" s="268"/>
      <c r="L7" s="269"/>
      <c r="M7" s="269"/>
      <c r="N7" s="269"/>
      <c r="O7" s="269"/>
    </row>
    <row r="8" spans="2:15" ht="18.75">
      <c r="B8" s="268"/>
      <c r="C8" s="268"/>
      <c r="D8" s="268"/>
      <c r="E8" s="268"/>
      <c r="F8" s="268"/>
      <c r="G8" s="268"/>
      <c r="H8" s="268"/>
      <c r="I8" s="268"/>
      <c r="J8" s="268"/>
      <c r="K8" s="268"/>
      <c r="L8" s="269"/>
      <c r="M8" s="269"/>
      <c r="N8" s="269"/>
      <c r="O8" s="269"/>
    </row>
    <row r="9" spans="2:15" ht="18.75">
      <c r="B9" s="268"/>
      <c r="C9" s="268"/>
      <c r="D9" s="268"/>
      <c r="E9" s="268"/>
      <c r="F9" s="268"/>
      <c r="G9" s="268"/>
      <c r="H9" s="268"/>
      <c r="I9" s="268"/>
      <c r="J9" s="268"/>
      <c r="K9" s="268"/>
      <c r="L9" s="269"/>
      <c r="M9" s="269"/>
      <c r="N9" s="269"/>
      <c r="O9" s="269"/>
    </row>
    <row r="10" spans="2:15" ht="18.75">
      <c r="B10" s="268"/>
      <c r="C10" s="268"/>
      <c r="D10" s="268"/>
      <c r="E10" s="268"/>
      <c r="F10" s="268"/>
      <c r="G10" s="268"/>
      <c r="H10" s="268"/>
      <c r="I10" s="268"/>
      <c r="J10" s="268"/>
      <c r="K10" s="268"/>
      <c r="L10" s="269"/>
      <c r="M10" s="269"/>
      <c r="N10" s="269"/>
      <c r="O10" s="269"/>
    </row>
    <row r="11" spans="2:15" ht="18.75">
      <c r="B11" s="268" t="s">
        <v>275</v>
      </c>
      <c r="C11" s="268" t="s">
        <v>277</v>
      </c>
      <c r="D11" s="268"/>
      <c r="E11" s="268"/>
      <c r="F11" s="268"/>
      <c r="G11" s="268"/>
      <c r="H11" s="268"/>
      <c r="I11" s="268"/>
      <c r="J11" s="268"/>
      <c r="K11" s="268"/>
      <c r="L11" s="269"/>
      <c r="M11" s="269"/>
      <c r="N11" s="269"/>
      <c r="O11" s="269"/>
    </row>
    <row r="12" spans="2:15" ht="18.75">
      <c r="B12" s="268"/>
      <c r="C12" s="268" t="s">
        <v>278</v>
      </c>
      <c r="D12" s="268"/>
      <c r="E12" s="268"/>
      <c r="F12" s="268"/>
      <c r="G12" s="268"/>
      <c r="H12" s="268"/>
      <c r="I12" s="268"/>
      <c r="J12" s="268"/>
      <c r="K12" s="268"/>
      <c r="L12" s="269"/>
      <c r="M12" s="269"/>
      <c r="N12" s="269"/>
      <c r="O12" s="269"/>
    </row>
    <row r="13" spans="2:15">
      <c r="B13" s="269"/>
      <c r="C13" s="269"/>
      <c r="D13" s="269"/>
      <c r="E13" s="269"/>
      <c r="F13" s="269"/>
      <c r="G13" s="269"/>
      <c r="H13" s="269"/>
      <c r="I13" s="269"/>
      <c r="J13" s="269"/>
      <c r="K13" s="269"/>
      <c r="L13" s="269"/>
      <c r="M13" s="269"/>
      <c r="N13" s="269"/>
      <c r="O13" s="269"/>
    </row>
    <row r="14" spans="2:15">
      <c r="B14" s="269"/>
      <c r="C14" s="269"/>
      <c r="D14" s="269"/>
      <c r="E14" s="269"/>
      <c r="F14" s="269"/>
      <c r="G14" s="269"/>
      <c r="H14" s="269"/>
      <c r="I14" s="269"/>
      <c r="J14" s="269"/>
      <c r="K14" s="269"/>
      <c r="L14" s="269"/>
      <c r="M14" s="269"/>
      <c r="N14" s="269"/>
      <c r="O14" s="269"/>
    </row>
    <row r="16" spans="2:15" ht="23.25">
      <c r="C16" s="271" t="s">
        <v>281</v>
      </c>
      <c r="D16" s="271"/>
      <c r="E16" s="271"/>
      <c r="F16" s="271"/>
      <c r="G16" s="271"/>
      <c r="H16" s="271"/>
      <c r="I16" s="271"/>
      <c r="J16" s="270"/>
      <c r="K16" s="270"/>
    </row>
    <row r="17" spans="3:9" ht="23.25">
      <c r="C17" s="272"/>
      <c r="D17" s="272"/>
      <c r="E17" s="272"/>
      <c r="F17" s="272"/>
      <c r="G17" s="272"/>
      <c r="H17" s="272"/>
      <c r="I17" s="272"/>
    </row>
    <row r="18" spans="3:9" ht="23.25">
      <c r="C18" s="271" t="s">
        <v>282</v>
      </c>
      <c r="D18" s="271"/>
      <c r="E18" s="271"/>
      <c r="F18" s="271"/>
      <c r="G18" s="272"/>
      <c r="H18" s="272"/>
      <c r="I18" s="272"/>
    </row>
    <row r="19" spans="3:9" ht="23.25">
      <c r="C19" s="272"/>
      <c r="D19" s="272"/>
      <c r="E19" s="272"/>
      <c r="F19" s="272"/>
      <c r="G19" s="272"/>
      <c r="H19" s="272"/>
      <c r="I19" s="272"/>
    </row>
  </sheetData>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sheetPr>
  <dimension ref="A1:I106"/>
  <sheetViews>
    <sheetView view="pageBreakPreview" zoomScaleNormal="100" zoomScaleSheetLayoutView="100" workbookViewId="0">
      <selection activeCell="C1" sqref="C1"/>
    </sheetView>
  </sheetViews>
  <sheetFormatPr defaultRowHeight="15.75"/>
  <cols>
    <col min="1" max="1" width="2.7109375" style="130" customWidth="1"/>
    <col min="2" max="2" width="88.7109375" style="114" customWidth="1"/>
    <col min="3" max="256" width="9.140625" style="3"/>
    <col min="257" max="257" width="3" style="3" customWidth="1"/>
    <col min="258" max="258" width="85.42578125" style="3" customWidth="1"/>
    <col min="259" max="512" width="9.140625" style="3"/>
    <col min="513" max="513" width="3" style="3" customWidth="1"/>
    <col min="514" max="514" width="85.42578125" style="3" customWidth="1"/>
    <col min="515" max="768" width="9.140625" style="3"/>
    <col min="769" max="769" width="3" style="3" customWidth="1"/>
    <col min="770" max="770" width="85.42578125" style="3" customWidth="1"/>
    <col min="771" max="1024" width="9.140625" style="3"/>
    <col min="1025" max="1025" width="3" style="3" customWidth="1"/>
    <col min="1026" max="1026" width="85.42578125" style="3" customWidth="1"/>
    <col min="1027" max="1280" width="9.140625" style="3"/>
    <col min="1281" max="1281" width="3" style="3" customWidth="1"/>
    <col min="1282" max="1282" width="85.42578125" style="3" customWidth="1"/>
    <col min="1283" max="1536" width="9.140625" style="3"/>
    <col min="1537" max="1537" width="3" style="3" customWidth="1"/>
    <col min="1538" max="1538" width="85.42578125" style="3" customWidth="1"/>
    <col min="1539" max="1792" width="9.140625" style="3"/>
    <col min="1793" max="1793" width="3" style="3" customWidth="1"/>
    <col min="1794" max="1794" width="85.42578125" style="3" customWidth="1"/>
    <col min="1795" max="2048" width="9.140625" style="3"/>
    <col min="2049" max="2049" width="3" style="3" customWidth="1"/>
    <col min="2050" max="2050" width="85.42578125" style="3" customWidth="1"/>
    <col min="2051" max="2304" width="9.140625" style="3"/>
    <col min="2305" max="2305" width="3" style="3" customWidth="1"/>
    <col min="2306" max="2306" width="85.42578125" style="3" customWidth="1"/>
    <col min="2307" max="2560" width="9.140625" style="3"/>
    <col min="2561" max="2561" width="3" style="3" customWidth="1"/>
    <col min="2562" max="2562" width="85.42578125" style="3" customWidth="1"/>
    <col min="2563" max="2816" width="9.140625" style="3"/>
    <col min="2817" max="2817" width="3" style="3" customWidth="1"/>
    <col min="2818" max="2818" width="85.42578125" style="3" customWidth="1"/>
    <col min="2819" max="3072" width="9.140625" style="3"/>
    <col min="3073" max="3073" width="3" style="3" customWidth="1"/>
    <col min="3074" max="3074" width="85.42578125" style="3" customWidth="1"/>
    <col min="3075" max="3328" width="9.140625" style="3"/>
    <col min="3329" max="3329" width="3" style="3" customWidth="1"/>
    <col min="3330" max="3330" width="85.42578125" style="3" customWidth="1"/>
    <col min="3331" max="3584" width="9.140625" style="3"/>
    <col min="3585" max="3585" width="3" style="3" customWidth="1"/>
    <col min="3586" max="3586" width="85.42578125" style="3" customWidth="1"/>
    <col min="3587" max="3840" width="9.140625" style="3"/>
    <col min="3841" max="3841" width="3" style="3" customWidth="1"/>
    <col min="3842" max="3842" width="85.42578125" style="3" customWidth="1"/>
    <col min="3843" max="4096" width="9.140625" style="3"/>
    <col min="4097" max="4097" width="3" style="3" customWidth="1"/>
    <col min="4098" max="4098" width="85.42578125" style="3" customWidth="1"/>
    <col min="4099" max="4352" width="9.140625" style="3"/>
    <col min="4353" max="4353" width="3" style="3" customWidth="1"/>
    <col min="4354" max="4354" width="85.42578125" style="3" customWidth="1"/>
    <col min="4355" max="4608" width="9.140625" style="3"/>
    <col min="4609" max="4609" width="3" style="3" customWidth="1"/>
    <col min="4610" max="4610" width="85.42578125" style="3" customWidth="1"/>
    <col min="4611" max="4864" width="9.140625" style="3"/>
    <col min="4865" max="4865" width="3" style="3" customWidth="1"/>
    <col min="4866" max="4866" width="85.42578125" style="3" customWidth="1"/>
    <col min="4867" max="5120" width="9.140625" style="3"/>
    <col min="5121" max="5121" width="3" style="3" customWidth="1"/>
    <col min="5122" max="5122" width="85.42578125" style="3" customWidth="1"/>
    <col min="5123" max="5376" width="9.140625" style="3"/>
    <col min="5377" max="5377" width="3" style="3" customWidth="1"/>
    <col min="5378" max="5378" width="85.42578125" style="3" customWidth="1"/>
    <col min="5379" max="5632" width="9.140625" style="3"/>
    <col min="5633" max="5633" width="3" style="3" customWidth="1"/>
    <col min="5634" max="5634" width="85.42578125" style="3" customWidth="1"/>
    <col min="5635" max="5888" width="9.140625" style="3"/>
    <col min="5889" max="5889" width="3" style="3" customWidth="1"/>
    <col min="5890" max="5890" width="85.42578125" style="3" customWidth="1"/>
    <col min="5891" max="6144" width="9.140625" style="3"/>
    <col min="6145" max="6145" width="3" style="3" customWidth="1"/>
    <col min="6146" max="6146" width="85.42578125" style="3" customWidth="1"/>
    <col min="6147" max="6400" width="9.140625" style="3"/>
    <col min="6401" max="6401" width="3" style="3" customWidth="1"/>
    <col min="6402" max="6402" width="85.42578125" style="3" customWidth="1"/>
    <col min="6403" max="6656" width="9.140625" style="3"/>
    <col min="6657" max="6657" width="3" style="3" customWidth="1"/>
    <col min="6658" max="6658" width="85.42578125" style="3" customWidth="1"/>
    <col min="6659" max="6912" width="9.140625" style="3"/>
    <col min="6913" max="6913" width="3" style="3" customWidth="1"/>
    <col min="6914" max="6914" width="85.42578125" style="3" customWidth="1"/>
    <col min="6915" max="7168" width="9.140625" style="3"/>
    <col min="7169" max="7169" width="3" style="3" customWidth="1"/>
    <col min="7170" max="7170" width="85.42578125" style="3" customWidth="1"/>
    <col min="7171" max="7424" width="9.140625" style="3"/>
    <col min="7425" max="7425" width="3" style="3" customWidth="1"/>
    <col min="7426" max="7426" width="85.42578125" style="3" customWidth="1"/>
    <col min="7427" max="7680" width="9.140625" style="3"/>
    <col min="7681" max="7681" width="3" style="3" customWidth="1"/>
    <col min="7682" max="7682" width="85.42578125" style="3" customWidth="1"/>
    <col min="7683" max="7936" width="9.140625" style="3"/>
    <col min="7937" max="7937" width="3" style="3" customWidth="1"/>
    <col min="7938" max="7938" width="85.42578125" style="3" customWidth="1"/>
    <col min="7939" max="8192" width="9.140625" style="3"/>
    <col min="8193" max="8193" width="3" style="3" customWidth="1"/>
    <col min="8194" max="8194" width="85.42578125" style="3" customWidth="1"/>
    <col min="8195" max="8448" width="9.140625" style="3"/>
    <col min="8449" max="8449" width="3" style="3" customWidth="1"/>
    <col min="8450" max="8450" width="85.42578125" style="3" customWidth="1"/>
    <col min="8451" max="8704" width="9.140625" style="3"/>
    <col min="8705" max="8705" width="3" style="3" customWidth="1"/>
    <col min="8706" max="8706" width="85.42578125" style="3" customWidth="1"/>
    <col min="8707" max="8960" width="9.140625" style="3"/>
    <col min="8961" max="8961" width="3" style="3" customWidth="1"/>
    <col min="8962" max="8962" width="85.42578125" style="3" customWidth="1"/>
    <col min="8963" max="9216" width="9.140625" style="3"/>
    <col min="9217" max="9217" width="3" style="3" customWidth="1"/>
    <col min="9218" max="9218" width="85.42578125" style="3" customWidth="1"/>
    <col min="9219" max="9472" width="9.140625" style="3"/>
    <col min="9473" max="9473" width="3" style="3" customWidth="1"/>
    <col min="9474" max="9474" width="85.42578125" style="3" customWidth="1"/>
    <col min="9475" max="9728" width="9.140625" style="3"/>
    <col min="9729" max="9729" width="3" style="3" customWidth="1"/>
    <col min="9730" max="9730" width="85.42578125" style="3" customWidth="1"/>
    <col min="9731" max="9984" width="9.140625" style="3"/>
    <col min="9985" max="9985" width="3" style="3" customWidth="1"/>
    <col min="9986" max="9986" width="85.42578125" style="3" customWidth="1"/>
    <col min="9987" max="10240" width="9.140625" style="3"/>
    <col min="10241" max="10241" width="3" style="3" customWidth="1"/>
    <col min="10242" max="10242" width="85.42578125" style="3" customWidth="1"/>
    <col min="10243" max="10496" width="9.140625" style="3"/>
    <col min="10497" max="10497" width="3" style="3" customWidth="1"/>
    <col min="10498" max="10498" width="85.42578125" style="3" customWidth="1"/>
    <col min="10499" max="10752" width="9.140625" style="3"/>
    <col min="10753" max="10753" width="3" style="3" customWidth="1"/>
    <col min="10754" max="10754" width="85.42578125" style="3" customWidth="1"/>
    <col min="10755" max="11008" width="9.140625" style="3"/>
    <col min="11009" max="11009" width="3" style="3" customWidth="1"/>
    <col min="11010" max="11010" width="85.42578125" style="3" customWidth="1"/>
    <col min="11011" max="11264" width="9.140625" style="3"/>
    <col min="11265" max="11265" width="3" style="3" customWidth="1"/>
    <col min="11266" max="11266" width="85.42578125" style="3" customWidth="1"/>
    <col min="11267" max="11520" width="9.140625" style="3"/>
    <col min="11521" max="11521" width="3" style="3" customWidth="1"/>
    <col min="11522" max="11522" width="85.42578125" style="3" customWidth="1"/>
    <col min="11523" max="11776" width="9.140625" style="3"/>
    <col min="11777" max="11777" width="3" style="3" customWidth="1"/>
    <col min="11778" max="11778" width="85.42578125" style="3" customWidth="1"/>
    <col min="11779" max="12032" width="9.140625" style="3"/>
    <col min="12033" max="12033" width="3" style="3" customWidth="1"/>
    <col min="12034" max="12034" width="85.42578125" style="3" customWidth="1"/>
    <col min="12035" max="12288" width="9.140625" style="3"/>
    <col min="12289" max="12289" width="3" style="3" customWidth="1"/>
    <col min="12290" max="12290" width="85.42578125" style="3" customWidth="1"/>
    <col min="12291" max="12544" width="9.140625" style="3"/>
    <col min="12545" max="12545" width="3" style="3" customWidth="1"/>
    <col min="12546" max="12546" width="85.42578125" style="3" customWidth="1"/>
    <col min="12547" max="12800" width="9.140625" style="3"/>
    <col min="12801" max="12801" width="3" style="3" customWidth="1"/>
    <col min="12802" max="12802" width="85.42578125" style="3" customWidth="1"/>
    <col min="12803" max="13056" width="9.140625" style="3"/>
    <col min="13057" max="13057" width="3" style="3" customWidth="1"/>
    <col min="13058" max="13058" width="85.42578125" style="3" customWidth="1"/>
    <col min="13059" max="13312" width="9.140625" style="3"/>
    <col min="13313" max="13313" width="3" style="3" customWidth="1"/>
    <col min="13314" max="13314" width="85.42578125" style="3" customWidth="1"/>
    <col min="13315" max="13568" width="9.140625" style="3"/>
    <col min="13569" max="13569" width="3" style="3" customWidth="1"/>
    <col min="13570" max="13570" width="85.42578125" style="3" customWidth="1"/>
    <col min="13571" max="13824" width="9.140625" style="3"/>
    <col min="13825" max="13825" width="3" style="3" customWidth="1"/>
    <col min="13826" max="13826" width="85.42578125" style="3" customWidth="1"/>
    <col min="13827" max="14080" width="9.140625" style="3"/>
    <col min="14081" max="14081" width="3" style="3" customWidth="1"/>
    <col min="14082" max="14082" width="85.42578125" style="3" customWidth="1"/>
    <col min="14083" max="14336" width="9.140625" style="3"/>
    <col min="14337" max="14337" width="3" style="3" customWidth="1"/>
    <col min="14338" max="14338" width="85.42578125" style="3" customWidth="1"/>
    <col min="14339" max="14592" width="9.140625" style="3"/>
    <col min="14593" max="14593" width="3" style="3" customWidth="1"/>
    <col min="14594" max="14594" width="85.42578125" style="3" customWidth="1"/>
    <col min="14595" max="14848" width="9.140625" style="3"/>
    <col min="14849" max="14849" width="3" style="3" customWidth="1"/>
    <col min="14850" max="14850" width="85.42578125" style="3" customWidth="1"/>
    <col min="14851" max="15104" width="9.140625" style="3"/>
    <col min="15105" max="15105" width="3" style="3" customWidth="1"/>
    <col min="15106" max="15106" width="85.42578125" style="3" customWidth="1"/>
    <col min="15107" max="15360" width="9.140625" style="3"/>
    <col min="15361" max="15361" width="3" style="3" customWidth="1"/>
    <col min="15362" max="15362" width="85.42578125" style="3" customWidth="1"/>
    <col min="15363" max="15616" width="9.140625" style="3"/>
    <col min="15617" max="15617" width="3" style="3" customWidth="1"/>
    <col min="15618" max="15618" width="85.42578125" style="3" customWidth="1"/>
    <col min="15619" max="15872" width="9.140625" style="3"/>
    <col min="15873" max="15873" width="3" style="3" customWidth="1"/>
    <col min="15874" max="15874" width="85.42578125" style="3" customWidth="1"/>
    <col min="15875" max="16128" width="9.140625" style="3"/>
    <col min="16129" max="16129" width="3" style="3" customWidth="1"/>
    <col min="16130" max="16130" width="85.42578125" style="3" customWidth="1"/>
    <col min="16131" max="16384" width="9.140625" style="3"/>
  </cols>
  <sheetData>
    <row r="1" spans="1:9" s="129" customFormat="1" ht="40.5" customHeight="1">
      <c r="A1" s="274" t="s">
        <v>71</v>
      </c>
      <c r="B1" s="275"/>
      <c r="C1" s="128"/>
      <c r="D1" s="128"/>
      <c r="E1" s="128"/>
      <c r="F1" s="128"/>
      <c r="G1" s="128"/>
      <c r="H1" s="128"/>
      <c r="I1" s="128"/>
    </row>
    <row r="2" spans="1:9">
      <c r="A2" s="239"/>
      <c r="B2" s="240"/>
      <c r="C2" s="128"/>
      <c r="D2" s="128"/>
      <c r="E2" s="128"/>
      <c r="F2" s="128"/>
      <c r="G2" s="128"/>
      <c r="H2" s="128"/>
      <c r="I2" s="128"/>
    </row>
    <row r="3" spans="1:9" s="133" customFormat="1" ht="38.25">
      <c r="A3" s="132" t="s">
        <v>72</v>
      </c>
      <c r="B3" s="237" t="s">
        <v>219</v>
      </c>
      <c r="C3" s="241"/>
      <c r="D3" s="241"/>
      <c r="E3" s="241"/>
      <c r="F3" s="241"/>
      <c r="G3" s="241"/>
      <c r="H3" s="241"/>
      <c r="I3" s="241"/>
    </row>
    <row r="4" spans="1:9" ht="38.25">
      <c r="A4" s="73" t="s">
        <v>72</v>
      </c>
      <c r="B4" s="157" t="s">
        <v>220</v>
      </c>
      <c r="C4" s="131"/>
      <c r="D4" s="131"/>
      <c r="E4" s="131"/>
      <c r="F4" s="131"/>
      <c r="G4" s="131"/>
      <c r="H4" s="131"/>
      <c r="I4" s="131"/>
    </row>
    <row r="5" spans="1:9" s="13" customFormat="1" ht="51">
      <c r="A5" s="132" t="s">
        <v>72</v>
      </c>
      <c r="B5" s="238" t="s">
        <v>221</v>
      </c>
      <c r="C5" s="241"/>
      <c r="D5" s="241"/>
      <c r="E5" s="241"/>
      <c r="F5" s="241"/>
      <c r="G5" s="241"/>
      <c r="H5" s="241"/>
      <c r="I5" s="241"/>
    </row>
    <row r="6" spans="1:9" s="13" customFormat="1" ht="50.25" customHeight="1">
      <c r="A6" s="132" t="s">
        <v>72</v>
      </c>
      <c r="B6" s="238" t="s">
        <v>222</v>
      </c>
      <c r="C6" s="241"/>
      <c r="D6" s="241"/>
      <c r="E6" s="241"/>
      <c r="F6" s="241"/>
      <c r="G6" s="241"/>
      <c r="H6" s="241"/>
      <c r="I6" s="241"/>
    </row>
    <row r="7" spans="1:9" s="13" customFormat="1" ht="38.25">
      <c r="A7" s="132" t="s">
        <v>72</v>
      </c>
      <c r="B7" s="238" t="s">
        <v>73</v>
      </c>
      <c r="C7" s="241"/>
      <c r="D7" s="241"/>
      <c r="E7" s="241"/>
      <c r="F7" s="241"/>
      <c r="G7" s="241"/>
      <c r="H7" s="241"/>
      <c r="I7" s="241"/>
    </row>
    <row r="8" spans="1:9" s="13" customFormat="1" ht="25.5">
      <c r="A8" s="132" t="s">
        <v>72</v>
      </c>
      <c r="B8" s="238" t="s">
        <v>74</v>
      </c>
      <c r="C8" s="241"/>
      <c r="D8" s="241"/>
      <c r="E8" s="241"/>
      <c r="F8" s="241"/>
      <c r="G8" s="241"/>
      <c r="H8" s="241"/>
      <c r="I8" s="241"/>
    </row>
    <row r="9" spans="1:9" s="13" customFormat="1" ht="25.5">
      <c r="A9" s="132" t="s">
        <v>72</v>
      </c>
      <c r="B9" s="237" t="s">
        <v>223</v>
      </c>
      <c r="C9" s="241"/>
      <c r="D9" s="241"/>
      <c r="E9" s="241"/>
      <c r="F9" s="241"/>
      <c r="G9" s="241"/>
      <c r="H9" s="241"/>
      <c r="I9" s="241"/>
    </row>
    <row r="10" spans="1:9" s="13" customFormat="1" ht="38.25">
      <c r="A10" s="132" t="s">
        <v>72</v>
      </c>
      <c r="B10" s="242" t="s">
        <v>75</v>
      </c>
      <c r="C10" s="241"/>
      <c r="D10" s="241"/>
      <c r="E10" s="241"/>
      <c r="F10" s="241"/>
      <c r="G10" s="241"/>
      <c r="H10" s="241"/>
      <c r="I10" s="241"/>
    </row>
    <row r="11" spans="1:9" s="13" customFormat="1" ht="25.5">
      <c r="A11" s="132" t="s">
        <v>72</v>
      </c>
      <c r="B11" s="242" t="s">
        <v>76</v>
      </c>
      <c r="C11" s="241"/>
      <c r="D11" s="241"/>
      <c r="E11" s="241"/>
      <c r="F11" s="241"/>
      <c r="G11" s="241"/>
      <c r="H11" s="241"/>
      <c r="I11" s="241"/>
    </row>
    <row r="12" spans="1:9" s="13" customFormat="1" ht="38.25">
      <c r="A12" s="132" t="s">
        <v>72</v>
      </c>
      <c r="B12" s="238" t="s">
        <v>77</v>
      </c>
      <c r="C12" s="241"/>
      <c r="D12" s="241"/>
      <c r="E12" s="241"/>
      <c r="F12" s="241"/>
      <c r="G12" s="241"/>
      <c r="H12" s="241"/>
      <c r="I12" s="241"/>
    </row>
    <row r="13" spans="1:9" s="13" customFormat="1" ht="38.25">
      <c r="A13" s="132" t="s">
        <v>72</v>
      </c>
      <c r="B13" s="238" t="s">
        <v>224</v>
      </c>
      <c r="C13" s="241"/>
      <c r="D13" s="241"/>
      <c r="E13" s="241"/>
      <c r="F13" s="241"/>
      <c r="G13" s="241"/>
      <c r="H13" s="241"/>
      <c r="I13" s="241"/>
    </row>
    <row r="14" spans="1:9" s="13" customFormat="1" ht="25.5">
      <c r="A14" s="132" t="s">
        <v>72</v>
      </c>
      <c r="B14" s="242" t="s">
        <v>225</v>
      </c>
      <c r="C14" s="241"/>
      <c r="D14" s="241"/>
      <c r="E14" s="241"/>
      <c r="F14" s="241"/>
      <c r="G14" s="241"/>
      <c r="H14" s="241"/>
      <c r="I14" s="241"/>
    </row>
    <row r="15" spans="1:9" s="13" customFormat="1" ht="51">
      <c r="A15" s="132" t="s">
        <v>72</v>
      </c>
      <c r="B15" s="242" t="s">
        <v>226</v>
      </c>
      <c r="C15" s="241"/>
      <c r="D15" s="241"/>
      <c r="E15" s="241"/>
      <c r="F15" s="241"/>
      <c r="G15" s="241"/>
      <c r="H15" s="241"/>
      <c r="I15" s="241"/>
    </row>
    <row r="16" spans="1:9" s="13" customFormat="1" ht="15">
      <c r="A16" s="243"/>
      <c r="B16" s="244"/>
      <c r="C16" s="131"/>
      <c r="D16" s="131"/>
      <c r="E16" s="131"/>
      <c r="F16" s="131"/>
      <c r="G16" s="131"/>
      <c r="H16" s="131"/>
      <c r="I16" s="131"/>
    </row>
    <row r="17" spans="1:2" s="13" customFormat="1" ht="15">
      <c r="A17" s="132" t="s">
        <v>72</v>
      </c>
      <c r="B17" s="245" t="s">
        <v>78</v>
      </c>
    </row>
    <row r="18" spans="1:2" s="13" customFormat="1" ht="15">
      <c r="A18" s="132"/>
      <c r="B18" s="238"/>
    </row>
    <row r="19" spans="1:2" s="13" customFormat="1" ht="15">
      <c r="A19" s="132" t="s">
        <v>72</v>
      </c>
      <c r="B19" s="245" t="s">
        <v>79</v>
      </c>
    </row>
    <row r="20" spans="1:2" s="13" customFormat="1" ht="102">
      <c r="A20" s="132"/>
      <c r="B20" s="238" t="s">
        <v>227</v>
      </c>
    </row>
    <row r="21" spans="1:2" s="13" customFormat="1" ht="15">
      <c r="A21" s="132"/>
      <c r="B21" s="238"/>
    </row>
    <row r="22" spans="1:2" s="13" customFormat="1" ht="15">
      <c r="A22" s="132" t="s">
        <v>72</v>
      </c>
      <c r="B22" s="245" t="s">
        <v>80</v>
      </c>
    </row>
    <row r="23" spans="1:2" s="13" customFormat="1" ht="63.75">
      <c r="A23" s="132"/>
      <c r="B23" s="238" t="s">
        <v>81</v>
      </c>
    </row>
    <row r="24" spans="1:2" s="13" customFormat="1" ht="15">
      <c r="A24" s="132" t="s">
        <v>72</v>
      </c>
      <c r="B24" s="245" t="s">
        <v>82</v>
      </c>
    </row>
    <row r="25" spans="1:2" s="13" customFormat="1" ht="63.75">
      <c r="A25" s="132"/>
      <c r="B25" s="238" t="s">
        <v>228</v>
      </c>
    </row>
    <row r="26" spans="1:2" s="13" customFormat="1" ht="15">
      <c r="A26" s="132" t="s">
        <v>72</v>
      </c>
      <c r="B26" s="245" t="s">
        <v>83</v>
      </c>
    </row>
    <row r="27" spans="1:2" s="13" customFormat="1" ht="89.25">
      <c r="A27" s="132"/>
      <c r="B27" s="238" t="s">
        <v>84</v>
      </c>
    </row>
    <row r="28" spans="1:2" s="13" customFormat="1" ht="15">
      <c r="A28" s="132" t="s">
        <v>72</v>
      </c>
      <c r="B28" s="245" t="s">
        <v>85</v>
      </c>
    </row>
    <row r="29" spans="1:2" s="13" customFormat="1" ht="127.5">
      <c r="A29" s="132"/>
      <c r="B29" s="238" t="s">
        <v>229</v>
      </c>
    </row>
    <row r="30" spans="1:2" s="133" customFormat="1" ht="15">
      <c r="A30" s="132" t="s">
        <v>72</v>
      </c>
      <c r="B30" s="245" t="s">
        <v>86</v>
      </c>
    </row>
    <row r="31" spans="1:2" s="133" customFormat="1" ht="216.75">
      <c r="A31" s="132"/>
      <c r="B31" s="238" t="s">
        <v>265</v>
      </c>
    </row>
    <row r="32" spans="1:2" s="133" customFormat="1" ht="15">
      <c r="A32" s="132"/>
      <c r="B32" s="238"/>
    </row>
    <row r="33" spans="1:2" s="133" customFormat="1" ht="38.25">
      <c r="A33" s="132"/>
      <c r="B33" s="238" t="s">
        <v>87</v>
      </c>
    </row>
    <row r="34" spans="1:2" s="133" customFormat="1" ht="15">
      <c r="A34" s="132" t="s">
        <v>72</v>
      </c>
      <c r="B34" s="245" t="s">
        <v>230</v>
      </c>
    </row>
    <row r="35" spans="1:2" s="133" customFormat="1" ht="51">
      <c r="A35" s="132"/>
      <c r="B35" s="238" t="s">
        <v>231</v>
      </c>
    </row>
    <row r="36" spans="1:2" s="133" customFormat="1" ht="15">
      <c r="A36" s="132"/>
      <c r="B36" s="238"/>
    </row>
    <row r="37" spans="1:2" s="133" customFormat="1" ht="15">
      <c r="A37" s="132"/>
      <c r="B37" s="238"/>
    </row>
    <row r="38" spans="1:2" s="133" customFormat="1" ht="15">
      <c r="A38" s="132"/>
      <c r="B38" s="246" t="s">
        <v>88</v>
      </c>
    </row>
    <row r="39" spans="1:2" ht="15">
      <c r="A39" s="243"/>
      <c r="B39" s="247"/>
    </row>
    <row r="40" spans="1:2" ht="15">
      <c r="A40" s="243"/>
      <c r="B40" s="248" t="s">
        <v>232</v>
      </c>
    </row>
    <row r="41" spans="1:2" ht="15">
      <c r="A41" s="243"/>
      <c r="B41" s="247"/>
    </row>
    <row r="42" spans="1:2" ht="15">
      <c r="A42" s="73"/>
      <c r="B42" s="249" t="s">
        <v>105</v>
      </c>
    </row>
    <row r="43" spans="1:2" ht="38.25">
      <c r="A43" s="73" t="s">
        <v>72</v>
      </c>
      <c r="B43" s="250" t="s">
        <v>233</v>
      </c>
    </row>
    <row r="44" spans="1:2" ht="25.5">
      <c r="A44" s="73" t="s">
        <v>72</v>
      </c>
      <c r="B44" s="250" t="s">
        <v>234</v>
      </c>
    </row>
    <row r="45" spans="1:2" ht="15">
      <c r="A45" s="73" t="s">
        <v>72</v>
      </c>
      <c r="B45" s="250" t="s">
        <v>235</v>
      </c>
    </row>
    <row r="46" spans="1:2" ht="51">
      <c r="A46" s="73" t="s">
        <v>72</v>
      </c>
      <c r="B46" s="250" t="s">
        <v>236</v>
      </c>
    </row>
    <row r="47" spans="1:2" ht="38.25">
      <c r="A47" s="73" t="s">
        <v>72</v>
      </c>
      <c r="B47" s="250" t="s">
        <v>237</v>
      </c>
    </row>
    <row r="48" spans="1:2" ht="15">
      <c r="A48" s="73" t="s">
        <v>72</v>
      </c>
      <c r="B48" s="250" t="s">
        <v>238</v>
      </c>
    </row>
    <row r="49" spans="1:2" ht="38.25">
      <c r="A49" s="73" t="s">
        <v>72</v>
      </c>
      <c r="B49" s="250" t="s">
        <v>239</v>
      </c>
    </row>
    <row r="50" spans="1:2" ht="25.5">
      <c r="A50" s="73" t="s">
        <v>72</v>
      </c>
      <c r="B50" s="250" t="s">
        <v>240</v>
      </c>
    </row>
    <row r="51" spans="1:2" ht="15">
      <c r="A51" s="73" t="s">
        <v>72</v>
      </c>
      <c r="B51" s="250" t="s">
        <v>241</v>
      </c>
    </row>
    <row r="52" spans="1:2" ht="25.5">
      <c r="A52" s="73" t="s">
        <v>72</v>
      </c>
      <c r="B52" s="250" t="s">
        <v>242</v>
      </c>
    </row>
    <row r="53" spans="1:2" ht="51">
      <c r="A53" s="73" t="s">
        <v>72</v>
      </c>
      <c r="B53" s="250" t="s">
        <v>243</v>
      </c>
    </row>
    <row r="54" spans="1:2" ht="38.25">
      <c r="A54" s="73" t="s">
        <v>72</v>
      </c>
      <c r="B54" s="250" t="s">
        <v>244</v>
      </c>
    </row>
    <row r="55" spans="1:2" ht="15">
      <c r="A55" s="73"/>
      <c r="B55" s="250"/>
    </row>
    <row r="56" spans="1:2" ht="153">
      <c r="A56" s="73" t="s">
        <v>72</v>
      </c>
      <c r="B56" s="250" t="s">
        <v>245</v>
      </c>
    </row>
    <row r="57" spans="1:2" ht="15">
      <c r="A57" s="73"/>
      <c r="B57" s="250"/>
    </row>
    <row r="58" spans="1:2" ht="15">
      <c r="A58" s="73"/>
      <c r="B58" s="249" t="s">
        <v>62</v>
      </c>
    </row>
    <row r="59" spans="1:2" ht="63.75">
      <c r="A59" s="73" t="s">
        <v>72</v>
      </c>
      <c r="B59" s="250" t="s">
        <v>89</v>
      </c>
    </row>
    <row r="60" spans="1:2" ht="38.25">
      <c r="A60" s="73" t="s">
        <v>72</v>
      </c>
      <c r="B60" s="250" t="s">
        <v>90</v>
      </c>
    </row>
    <row r="61" spans="1:2" ht="15">
      <c r="A61" s="73" t="s">
        <v>72</v>
      </c>
      <c r="B61" s="250" t="s">
        <v>91</v>
      </c>
    </row>
    <row r="62" spans="1:2" ht="15">
      <c r="A62" s="73" t="s">
        <v>72</v>
      </c>
      <c r="B62" s="250" t="s">
        <v>92</v>
      </c>
    </row>
    <row r="63" spans="1:2" ht="38.25">
      <c r="A63" s="73" t="s">
        <v>72</v>
      </c>
      <c r="B63" s="250" t="s">
        <v>93</v>
      </c>
    </row>
    <row r="64" spans="1:2" ht="51">
      <c r="A64" s="73" t="s">
        <v>72</v>
      </c>
      <c r="B64" s="250" t="s">
        <v>246</v>
      </c>
    </row>
    <row r="65" spans="1:2" ht="38.25">
      <c r="A65" s="73" t="s">
        <v>72</v>
      </c>
      <c r="B65" s="251" t="s">
        <v>94</v>
      </c>
    </row>
    <row r="66" spans="1:2" ht="38.25">
      <c r="A66" s="73" t="s">
        <v>72</v>
      </c>
      <c r="B66" s="250" t="s">
        <v>247</v>
      </c>
    </row>
    <row r="67" spans="1:2" ht="15">
      <c r="A67" s="243"/>
      <c r="B67" s="244"/>
    </row>
    <row r="68" spans="1:2" ht="15">
      <c r="A68" s="73"/>
      <c r="B68" s="252" t="s">
        <v>95</v>
      </c>
    </row>
    <row r="69" spans="1:2" ht="114.75">
      <c r="A69" s="73" t="s">
        <v>72</v>
      </c>
      <c r="B69" s="253" t="s">
        <v>96</v>
      </c>
    </row>
    <row r="70" spans="1:2" ht="15">
      <c r="A70" s="73"/>
      <c r="B70" s="253"/>
    </row>
    <row r="71" spans="1:2" ht="76.5">
      <c r="A71" s="73" t="s">
        <v>72</v>
      </c>
      <c r="B71" s="250" t="s">
        <v>97</v>
      </c>
    </row>
    <row r="72" spans="1:2" ht="102">
      <c r="A72" s="73" t="s">
        <v>72</v>
      </c>
      <c r="B72" s="250" t="s">
        <v>248</v>
      </c>
    </row>
    <row r="73" spans="1:2" ht="38.25">
      <c r="A73" s="73" t="s">
        <v>72</v>
      </c>
      <c r="B73" s="250" t="s">
        <v>98</v>
      </c>
    </row>
    <row r="74" spans="1:2" ht="25.5">
      <c r="A74" s="73" t="s">
        <v>72</v>
      </c>
      <c r="B74" s="250" t="s">
        <v>99</v>
      </c>
    </row>
    <row r="75" spans="1:2" ht="15">
      <c r="A75" s="73"/>
      <c r="B75" s="250"/>
    </row>
    <row r="76" spans="1:2" ht="38.25">
      <c r="A76" s="73" t="s">
        <v>72</v>
      </c>
      <c r="B76" s="250" t="s">
        <v>100</v>
      </c>
    </row>
    <row r="77" spans="1:2" ht="38.25">
      <c r="A77" s="73" t="s">
        <v>72</v>
      </c>
      <c r="B77" s="250" t="s">
        <v>101</v>
      </c>
    </row>
    <row r="78" spans="1:2" ht="51">
      <c r="A78" s="73" t="s">
        <v>72</v>
      </c>
      <c r="B78" s="250" t="s">
        <v>249</v>
      </c>
    </row>
    <row r="79" spans="1:2" ht="15">
      <c r="A79" s="254"/>
      <c r="B79" s="255"/>
    </row>
    <row r="80" spans="1:2" ht="15">
      <c r="A80" s="114"/>
      <c r="B80" s="252" t="s">
        <v>250</v>
      </c>
    </row>
    <row r="81" spans="1:6" ht="25.5">
      <c r="A81" s="73" t="s">
        <v>72</v>
      </c>
      <c r="B81" s="250" t="s">
        <v>251</v>
      </c>
    </row>
    <row r="82" spans="1:6" ht="25.5">
      <c r="A82" s="73" t="s">
        <v>72</v>
      </c>
      <c r="B82" s="250" t="s">
        <v>252</v>
      </c>
    </row>
    <row r="83" spans="1:6" ht="89.25">
      <c r="A83" s="73" t="s">
        <v>72</v>
      </c>
      <c r="B83" s="250" t="s">
        <v>253</v>
      </c>
    </row>
    <row r="84" spans="1:6" ht="25.5">
      <c r="A84" s="73" t="s">
        <v>72</v>
      </c>
      <c r="B84" s="250" t="s">
        <v>254</v>
      </c>
    </row>
    <row r="85" spans="1:6" ht="15">
      <c r="A85" s="73"/>
      <c r="B85" s="250"/>
    </row>
    <row r="86" spans="1:6" ht="140.25">
      <c r="A86" s="73" t="s">
        <v>72</v>
      </c>
      <c r="B86" s="250" t="s">
        <v>255</v>
      </c>
    </row>
    <row r="87" spans="1:6" ht="15">
      <c r="A87" s="254"/>
      <c r="B87" s="256"/>
    </row>
    <row r="88" spans="1:6" ht="15">
      <c r="A88" s="73"/>
      <c r="B88" s="276" t="s">
        <v>266</v>
      </c>
      <c r="C88" s="276"/>
      <c r="D88" s="276"/>
      <c r="E88" s="276"/>
      <c r="F88" s="276"/>
    </row>
    <row r="89" spans="1:6" ht="15">
      <c r="A89" s="73" t="s">
        <v>72</v>
      </c>
      <c r="B89" s="253" t="s">
        <v>267</v>
      </c>
      <c r="C89" s="253"/>
      <c r="D89" s="253"/>
      <c r="E89" s="253"/>
      <c r="F89" s="253"/>
    </row>
    <row r="90" spans="1:6" ht="25.5">
      <c r="A90" s="73" t="s">
        <v>72</v>
      </c>
      <c r="B90" s="253" t="s">
        <v>268</v>
      </c>
      <c r="C90" s="253"/>
      <c r="D90" s="253"/>
      <c r="E90" s="253"/>
      <c r="F90" s="253"/>
    </row>
    <row r="91" spans="1:6" ht="25.5">
      <c r="A91" s="73" t="s">
        <v>72</v>
      </c>
      <c r="B91" s="253" t="s">
        <v>269</v>
      </c>
      <c r="C91" s="253"/>
      <c r="D91" s="253"/>
      <c r="E91" s="253"/>
      <c r="F91" s="253"/>
    </row>
    <row r="92" spans="1:6" ht="15">
      <c r="A92" s="73"/>
      <c r="B92" s="257"/>
    </row>
    <row r="93" spans="1:6">
      <c r="A93" s="258"/>
      <c r="B93" s="259" t="s">
        <v>256</v>
      </c>
    </row>
    <row r="94" spans="1:6" ht="38.25">
      <c r="A94" s="260" t="s">
        <v>72</v>
      </c>
      <c r="B94" s="253" t="s">
        <v>257</v>
      </c>
    </row>
    <row r="95" spans="1:6" ht="25.5">
      <c r="A95" s="260" t="s">
        <v>72</v>
      </c>
      <c r="B95" s="261" t="s">
        <v>258</v>
      </c>
    </row>
    <row r="96" spans="1:6" ht="25.5">
      <c r="A96" s="260"/>
      <c r="B96" s="261" t="s">
        <v>259</v>
      </c>
    </row>
    <row r="97" spans="1:2" ht="25.5">
      <c r="A97" s="260"/>
      <c r="B97" s="261" t="s">
        <v>270</v>
      </c>
    </row>
    <row r="98" spans="1:2" ht="25.5">
      <c r="A98" s="262"/>
      <c r="B98" s="261" t="s">
        <v>271</v>
      </c>
    </row>
    <row r="99" spans="1:2" ht="15">
      <c r="A99" s="262"/>
      <c r="B99" s="261" t="s">
        <v>260</v>
      </c>
    </row>
    <row r="100" spans="1:2" ht="25.5">
      <c r="A100" s="262" t="s">
        <v>72</v>
      </c>
      <c r="B100" s="263" t="s">
        <v>261</v>
      </c>
    </row>
    <row r="101" spans="1:2" ht="25.5">
      <c r="A101" s="134" t="s">
        <v>72</v>
      </c>
      <c r="B101" s="263" t="s">
        <v>262</v>
      </c>
    </row>
    <row r="102" spans="1:2" ht="25.5">
      <c r="A102" s="134" t="s">
        <v>72</v>
      </c>
      <c r="B102" s="263" t="s">
        <v>263</v>
      </c>
    </row>
    <row r="103" spans="1:2" ht="51">
      <c r="A103" s="134" t="s">
        <v>72</v>
      </c>
      <c r="B103" s="263" t="s">
        <v>272</v>
      </c>
    </row>
    <row r="104" spans="1:2" ht="51">
      <c r="A104" s="134" t="s">
        <v>72</v>
      </c>
      <c r="B104" s="263" t="s">
        <v>273</v>
      </c>
    </row>
    <row r="105" spans="1:2" ht="25.5">
      <c r="A105" s="134" t="s">
        <v>72</v>
      </c>
      <c r="B105" s="263" t="s">
        <v>264</v>
      </c>
    </row>
    <row r="106" spans="1:2" ht="25.5">
      <c r="A106" s="134" t="s">
        <v>72</v>
      </c>
      <c r="B106" s="263" t="s">
        <v>274</v>
      </c>
    </row>
  </sheetData>
  <mergeCells count="2">
    <mergeCell ref="A1:B1"/>
    <mergeCell ref="B88:F88"/>
  </mergeCells>
  <printOptions horizontalCentered="1"/>
  <pageMargins left="0.78740157480314965" right="0.19685039370078741" top="0.78740157480314965" bottom="0.78740157480314965" header="0.19685039370078741" footer="0.19685039370078741"/>
  <pageSetup paperSize="9" orientation="portrait" r:id="rId1"/>
  <rowBreaks count="5" manualBreakCount="5">
    <brk id="20" max="1" man="1"/>
    <brk id="31" max="1" man="1"/>
    <brk id="54" max="1" man="1"/>
    <brk id="69" max="1" man="1"/>
    <brk id="84" max="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sheetPr>
  <dimension ref="A1:I207"/>
  <sheetViews>
    <sheetView tabSelected="1" showRuler="0" view="pageBreakPreview" topLeftCell="A163" zoomScaleNormal="100" zoomScaleSheetLayoutView="100" workbookViewId="0">
      <selection activeCell="E183" sqref="E183"/>
    </sheetView>
  </sheetViews>
  <sheetFormatPr defaultRowHeight="15"/>
  <cols>
    <col min="1" max="1" width="7.7109375" style="1" customWidth="1"/>
    <col min="2" max="2" width="45.7109375" style="1" customWidth="1"/>
    <col min="3" max="3" width="4.7109375" style="2" customWidth="1"/>
    <col min="4" max="4" width="11.42578125" style="209" customWidth="1"/>
    <col min="5" max="5" width="11.42578125" style="210" customWidth="1"/>
    <col min="6" max="6" width="11.7109375" style="211" customWidth="1"/>
    <col min="7" max="7" width="14.28515625" style="111" customWidth="1"/>
    <col min="8" max="256" width="9.140625" style="24"/>
    <col min="257" max="257" width="6.140625" style="24" customWidth="1"/>
    <col min="258" max="258" width="47.28515625" style="24" customWidth="1"/>
    <col min="259" max="259" width="5.5703125" style="24" bestFit="1" customWidth="1"/>
    <col min="260" max="260" width="9.140625" style="24" bestFit="1" customWidth="1"/>
    <col min="261" max="261" width="11.28515625" style="24" customWidth="1"/>
    <col min="262" max="262" width="15" style="24" customWidth="1"/>
    <col min="263" max="512" width="9.140625" style="24"/>
    <col min="513" max="513" width="6.140625" style="24" customWidth="1"/>
    <col min="514" max="514" width="47.28515625" style="24" customWidth="1"/>
    <col min="515" max="515" width="5.5703125" style="24" bestFit="1" customWidth="1"/>
    <col min="516" max="516" width="9.140625" style="24" bestFit="1" customWidth="1"/>
    <col min="517" max="517" width="11.28515625" style="24" customWidth="1"/>
    <col min="518" max="518" width="15" style="24" customWidth="1"/>
    <col min="519" max="768" width="9.140625" style="24"/>
    <col min="769" max="769" width="6.140625" style="24" customWidth="1"/>
    <col min="770" max="770" width="47.28515625" style="24" customWidth="1"/>
    <col min="771" max="771" width="5.5703125" style="24" bestFit="1" customWidth="1"/>
    <col min="772" max="772" width="9.140625" style="24" bestFit="1" customWidth="1"/>
    <col min="773" max="773" width="11.28515625" style="24" customWidth="1"/>
    <col min="774" max="774" width="15" style="24" customWidth="1"/>
    <col min="775" max="1024" width="9.140625" style="24"/>
    <col min="1025" max="1025" width="6.140625" style="24" customWidth="1"/>
    <col min="1026" max="1026" width="47.28515625" style="24" customWidth="1"/>
    <col min="1027" max="1027" width="5.5703125" style="24" bestFit="1" customWidth="1"/>
    <col min="1028" max="1028" width="9.140625" style="24" bestFit="1" customWidth="1"/>
    <col min="1029" max="1029" width="11.28515625" style="24" customWidth="1"/>
    <col min="1030" max="1030" width="15" style="24" customWidth="1"/>
    <col min="1031" max="1280" width="9.140625" style="24"/>
    <col min="1281" max="1281" width="6.140625" style="24" customWidth="1"/>
    <col min="1282" max="1282" width="47.28515625" style="24" customWidth="1"/>
    <col min="1283" max="1283" width="5.5703125" style="24" bestFit="1" customWidth="1"/>
    <col min="1284" max="1284" width="9.140625" style="24" bestFit="1" customWidth="1"/>
    <col min="1285" max="1285" width="11.28515625" style="24" customWidth="1"/>
    <col min="1286" max="1286" width="15" style="24" customWidth="1"/>
    <col min="1287" max="1536" width="9.140625" style="24"/>
    <col min="1537" max="1537" width="6.140625" style="24" customWidth="1"/>
    <col min="1538" max="1538" width="47.28515625" style="24" customWidth="1"/>
    <col min="1539" max="1539" width="5.5703125" style="24" bestFit="1" customWidth="1"/>
    <col min="1540" max="1540" width="9.140625" style="24" bestFit="1" customWidth="1"/>
    <col min="1541" max="1541" width="11.28515625" style="24" customWidth="1"/>
    <col min="1542" max="1542" width="15" style="24" customWidth="1"/>
    <col min="1543" max="1792" width="9.140625" style="24"/>
    <col min="1793" max="1793" width="6.140625" style="24" customWidth="1"/>
    <col min="1794" max="1794" width="47.28515625" style="24" customWidth="1"/>
    <col min="1795" max="1795" width="5.5703125" style="24" bestFit="1" customWidth="1"/>
    <col min="1796" max="1796" width="9.140625" style="24" bestFit="1" customWidth="1"/>
    <col min="1797" max="1797" width="11.28515625" style="24" customWidth="1"/>
    <col min="1798" max="1798" width="15" style="24" customWidth="1"/>
    <col min="1799" max="2048" width="9.140625" style="24"/>
    <col min="2049" max="2049" width="6.140625" style="24" customWidth="1"/>
    <col min="2050" max="2050" width="47.28515625" style="24" customWidth="1"/>
    <col min="2051" max="2051" width="5.5703125" style="24" bestFit="1" customWidth="1"/>
    <col min="2052" max="2052" width="9.140625" style="24" bestFit="1" customWidth="1"/>
    <col min="2053" max="2053" width="11.28515625" style="24" customWidth="1"/>
    <col min="2054" max="2054" width="15" style="24" customWidth="1"/>
    <col min="2055" max="2304" width="9.140625" style="24"/>
    <col min="2305" max="2305" width="6.140625" style="24" customWidth="1"/>
    <col min="2306" max="2306" width="47.28515625" style="24" customWidth="1"/>
    <col min="2307" max="2307" width="5.5703125" style="24" bestFit="1" customWidth="1"/>
    <col min="2308" max="2308" width="9.140625" style="24" bestFit="1" customWidth="1"/>
    <col min="2309" max="2309" width="11.28515625" style="24" customWidth="1"/>
    <col min="2310" max="2310" width="15" style="24" customWidth="1"/>
    <col min="2311" max="2560" width="9.140625" style="24"/>
    <col min="2561" max="2561" width="6.140625" style="24" customWidth="1"/>
    <col min="2562" max="2562" width="47.28515625" style="24" customWidth="1"/>
    <col min="2563" max="2563" width="5.5703125" style="24" bestFit="1" customWidth="1"/>
    <col min="2564" max="2564" width="9.140625" style="24" bestFit="1" customWidth="1"/>
    <col min="2565" max="2565" width="11.28515625" style="24" customWidth="1"/>
    <col min="2566" max="2566" width="15" style="24" customWidth="1"/>
    <col min="2567" max="2816" width="9.140625" style="24"/>
    <col min="2817" max="2817" width="6.140625" style="24" customWidth="1"/>
    <col min="2818" max="2818" width="47.28515625" style="24" customWidth="1"/>
    <col min="2819" max="2819" width="5.5703125" style="24" bestFit="1" customWidth="1"/>
    <col min="2820" max="2820" width="9.140625" style="24" bestFit="1" customWidth="1"/>
    <col min="2821" max="2821" width="11.28515625" style="24" customWidth="1"/>
    <col min="2822" max="2822" width="15" style="24" customWidth="1"/>
    <col min="2823" max="3072" width="9.140625" style="24"/>
    <col min="3073" max="3073" width="6.140625" style="24" customWidth="1"/>
    <col min="3074" max="3074" width="47.28515625" style="24" customWidth="1"/>
    <col min="3075" max="3075" width="5.5703125" style="24" bestFit="1" customWidth="1"/>
    <col min="3076" max="3076" width="9.140625" style="24" bestFit="1" customWidth="1"/>
    <col min="3077" max="3077" width="11.28515625" style="24" customWidth="1"/>
    <col min="3078" max="3078" width="15" style="24" customWidth="1"/>
    <col min="3079" max="3328" width="9.140625" style="24"/>
    <col min="3329" max="3329" width="6.140625" style="24" customWidth="1"/>
    <col min="3330" max="3330" width="47.28515625" style="24" customWidth="1"/>
    <col min="3331" max="3331" width="5.5703125" style="24" bestFit="1" customWidth="1"/>
    <col min="3332" max="3332" width="9.140625" style="24" bestFit="1" customWidth="1"/>
    <col min="3333" max="3333" width="11.28515625" style="24" customWidth="1"/>
    <col min="3334" max="3334" width="15" style="24" customWidth="1"/>
    <col min="3335" max="3584" width="9.140625" style="24"/>
    <col min="3585" max="3585" width="6.140625" style="24" customWidth="1"/>
    <col min="3586" max="3586" width="47.28515625" style="24" customWidth="1"/>
    <col min="3587" max="3587" width="5.5703125" style="24" bestFit="1" customWidth="1"/>
    <col min="3588" max="3588" width="9.140625" style="24" bestFit="1" customWidth="1"/>
    <col min="3589" max="3589" width="11.28515625" style="24" customWidth="1"/>
    <col min="3590" max="3590" width="15" style="24" customWidth="1"/>
    <col min="3591" max="3840" width="9.140625" style="24"/>
    <col min="3841" max="3841" width="6.140625" style="24" customWidth="1"/>
    <col min="3842" max="3842" width="47.28515625" style="24" customWidth="1"/>
    <col min="3843" max="3843" width="5.5703125" style="24" bestFit="1" customWidth="1"/>
    <col min="3844" max="3844" width="9.140625" style="24" bestFit="1" customWidth="1"/>
    <col min="3845" max="3845" width="11.28515625" style="24" customWidth="1"/>
    <col min="3846" max="3846" width="15" style="24" customWidth="1"/>
    <col min="3847" max="4096" width="9.140625" style="24"/>
    <col min="4097" max="4097" width="6.140625" style="24" customWidth="1"/>
    <col min="4098" max="4098" width="47.28515625" style="24" customWidth="1"/>
    <col min="4099" max="4099" width="5.5703125" style="24" bestFit="1" customWidth="1"/>
    <col min="4100" max="4100" width="9.140625" style="24" bestFit="1" customWidth="1"/>
    <col min="4101" max="4101" width="11.28515625" style="24" customWidth="1"/>
    <col min="4102" max="4102" width="15" style="24" customWidth="1"/>
    <col min="4103" max="4352" width="9.140625" style="24"/>
    <col min="4353" max="4353" width="6.140625" style="24" customWidth="1"/>
    <col min="4354" max="4354" width="47.28515625" style="24" customWidth="1"/>
    <col min="4355" max="4355" width="5.5703125" style="24" bestFit="1" customWidth="1"/>
    <col min="4356" max="4356" width="9.140625" style="24" bestFit="1" customWidth="1"/>
    <col min="4357" max="4357" width="11.28515625" style="24" customWidth="1"/>
    <col min="4358" max="4358" width="15" style="24" customWidth="1"/>
    <col min="4359" max="4608" width="9.140625" style="24"/>
    <col min="4609" max="4609" width="6.140625" style="24" customWidth="1"/>
    <col min="4610" max="4610" width="47.28515625" style="24" customWidth="1"/>
    <col min="4611" max="4611" width="5.5703125" style="24" bestFit="1" customWidth="1"/>
    <col min="4612" max="4612" width="9.140625" style="24" bestFit="1" customWidth="1"/>
    <col min="4613" max="4613" width="11.28515625" style="24" customWidth="1"/>
    <col min="4614" max="4614" width="15" style="24" customWidth="1"/>
    <col min="4615" max="4864" width="9.140625" style="24"/>
    <col min="4865" max="4865" width="6.140625" style="24" customWidth="1"/>
    <col min="4866" max="4866" width="47.28515625" style="24" customWidth="1"/>
    <col min="4867" max="4867" width="5.5703125" style="24" bestFit="1" customWidth="1"/>
    <col min="4868" max="4868" width="9.140625" style="24" bestFit="1" customWidth="1"/>
    <col min="4869" max="4869" width="11.28515625" style="24" customWidth="1"/>
    <col min="4870" max="4870" width="15" style="24" customWidth="1"/>
    <col min="4871" max="5120" width="9.140625" style="24"/>
    <col min="5121" max="5121" width="6.140625" style="24" customWidth="1"/>
    <col min="5122" max="5122" width="47.28515625" style="24" customWidth="1"/>
    <col min="5123" max="5123" width="5.5703125" style="24" bestFit="1" customWidth="1"/>
    <col min="5124" max="5124" width="9.140625" style="24" bestFit="1" customWidth="1"/>
    <col min="5125" max="5125" width="11.28515625" style="24" customWidth="1"/>
    <col min="5126" max="5126" width="15" style="24" customWidth="1"/>
    <col min="5127" max="5376" width="9.140625" style="24"/>
    <col min="5377" max="5377" width="6.140625" style="24" customWidth="1"/>
    <col min="5378" max="5378" width="47.28515625" style="24" customWidth="1"/>
    <col min="5379" max="5379" width="5.5703125" style="24" bestFit="1" customWidth="1"/>
    <col min="5380" max="5380" width="9.140625" style="24" bestFit="1" customWidth="1"/>
    <col min="5381" max="5381" width="11.28515625" style="24" customWidth="1"/>
    <col min="5382" max="5382" width="15" style="24" customWidth="1"/>
    <col min="5383" max="5632" width="9.140625" style="24"/>
    <col min="5633" max="5633" width="6.140625" style="24" customWidth="1"/>
    <col min="5634" max="5634" width="47.28515625" style="24" customWidth="1"/>
    <col min="5635" max="5635" width="5.5703125" style="24" bestFit="1" customWidth="1"/>
    <col min="5636" max="5636" width="9.140625" style="24" bestFit="1" customWidth="1"/>
    <col min="5637" max="5637" width="11.28515625" style="24" customWidth="1"/>
    <col min="5638" max="5638" width="15" style="24" customWidth="1"/>
    <col min="5639" max="5888" width="9.140625" style="24"/>
    <col min="5889" max="5889" width="6.140625" style="24" customWidth="1"/>
    <col min="5890" max="5890" width="47.28515625" style="24" customWidth="1"/>
    <col min="5891" max="5891" width="5.5703125" style="24" bestFit="1" customWidth="1"/>
    <col min="5892" max="5892" width="9.140625" style="24" bestFit="1" customWidth="1"/>
    <col min="5893" max="5893" width="11.28515625" style="24" customWidth="1"/>
    <col min="5894" max="5894" width="15" style="24" customWidth="1"/>
    <col min="5895" max="6144" width="9.140625" style="24"/>
    <col min="6145" max="6145" width="6.140625" style="24" customWidth="1"/>
    <col min="6146" max="6146" width="47.28515625" style="24" customWidth="1"/>
    <col min="6147" max="6147" width="5.5703125" style="24" bestFit="1" customWidth="1"/>
    <col min="6148" max="6148" width="9.140625" style="24" bestFit="1" customWidth="1"/>
    <col min="6149" max="6149" width="11.28515625" style="24" customWidth="1"/>
    <col min="6150" max="6150" width="15" style="24" customWidth="1"/>
    <col min="6151" max="6400" width="9.140625" style="24"/>
    <col min="6401" max="6401" width="6.140625" style="24" customWidth="1"/>
    <col min="6402" max="6402" width="47.28515625" style="24" customWidth="1"/>
    <col min="6403" max="6403" width="5.5703125" style="24" bestFit="1" customWidth="1"/>
    <col min="6404" max="6404" width="9.140625" style="24" bestFit="1" customWidth="1"/>
    <col min="6405" max="6405" width="11.28515625" style="24" customWidth="1"/>
    <col min="6406" max="6406" width="15" style="24" customWidth="1"/>
    <col min="6407" max="6656" width="9.140625" style="24"/>
    <col min="6657" max="6657" width="6.140625" style="24" customWidth="1"/>
    <col min="6658" max="6658" width="47.28515625" style="24" customWidth="1"/>
    <col min="6659" max="6659" width="5.5703125" style="24" bestFit="1" customWidth="1"/>
    <col min="6660" max="6660" width="9.140625" style="24" bestFit="1" customWidth="1"/>
    <col min="6661" max="6661" width="11.28515625" style="24" customWidth="1"/>
    <col min="6662" max="6662" width="15" style="24" customWidth="1"/>
    <col min="6663" max="6912" width="9.140625" style="24"/>
    <col min="6913" max="6913" width="6.140625" style="24" customWidth="1"/>
    <col min="6914" max="6914" width="47.28515625" style="24" customWidth="1"/>
    <col min="6915" max="6915" width="5.5703125" style="24" bestFit="1" customWidth="1"/>
    <col min="6916" max="6916" width="9.140625" style="24" bestFit="1" customWidth="1"/>
    <col min="6917" max="6917" width="11.28515625" style="24" customWidth="1"/>
    <col min="6918" max="6918" width="15" style="24" customWidth="1"/>
    <col min="6919" max="7168" width="9.140625" style="24"/>
    <col min="7169" max="7169" width="6.140625" style="24" customWidth="1"/>
    <col min="7170" max="7170" width="47.28515625" style="24" customWidth="1"/>
    <col min="7171" max="7171" width="5.5703125" style="24" bestFit="1" customWidth="1"/>
    <col min="7172" max="7172" width="9.140625" style="24" bestFit="1" customWidth="1"/>
    <col min="7173" max="7173" width="11.28515625" style="24" customWidth="1"/>
    <col min="7174" max="7174" width="15" style="24" customWidth="1"/>
    <col min="7175" max="7424" width="9.140625" style="24"/>
    <col min="7425" max="7425" width="6.140625" style="24" customWidth="1"/>
    <col min="7426" max="7426" width="47.28515625" style="24" customWidth="1"/>
    <col min="7427" max="7427" width="5.5703125" style="24" bestFit="1" customWidth="1"/>
    <col min="7428" max="7428" width="9.140625" style="24" bestFit="1" customWidth="1"/>
    <col min="7429" max="7429" width="11.28515625" style="24" customWidth="1"/>
    <col min="7430" max="7430" width="15" style="24" customWidth="1"/>
    <col min="7431" max="7680" width="9.140625" style="24"/>
    <col min="7681" max="7681" width="6.140625" style="24" customWidth="1"/>
    <col min="7682" max="7682" width="47.28515625" style="24" customWidth="1"/>
    <col min="7683" max="7683" width="5.5703125" style="24" bestFit="1" customWidth="1"/>
    <col min="7684" max="7684" width="9.140625" style="24" bestFit="1" customWidth="1"/>
    <col min="7685" max="7685" width="11.28515625" style="24" customWidth="1"/>
    <col min="7686" max="7686" width="15" style="24" customWidth="1"/>
    <col min="7687" max="7936" width="9.140625" style="24"/>
    <col min="7937" max="7937" width="6.140625" style="24" customWidth="1"/>
    <col min="7938" max="7938" width="47.28515625" style="24" customWidth="1"/>
    <col min="7939" max="7939" width="5.5703125" style="24" bestFit="1" customWidth="1"/>
    <col min="7940" max="7940" width="9.140625" style="24" bestFit="1" customWidth="1"/>
    <col min="7941" max="7941" width="11.28515625" style="24" customWidth="1"/>
    <col min="7942" max="7942" width="15" style="24" customWidth="1"/>
    <col min="7943" max="8192" width="9.140625" style="24"/>
    <col min="8193" max="8193" width="6.140625" style="24" customWidth="1"/>
    <col min="8194" max="8194" width="47.28515625" style="24" customWidth="1"/>
    <col min="8195" max="8195" width="5.5703125" style="24" bestFit="1" customWidth="1"/>
    <col min="8196" max="8196" width="9.140625" style="24" bestFit="1" customWidth="1"/>
    <col min="8197" max="8197" width="11.28515625" style="24" customWidth="1"/>
    <col min="8198" max="8198" width="15" style="24" customWidth="1"/>
    <col min="8199" max="8448" width="9.140625" style="24"/>
    <col min="8449" max="8449" width="6.140625" style="24" customWidth="1"/>
    <col min="8450" max="8450" width="47.28515625" style="24" customWidth="1"/>
    <col min="8451" max="8451" width="5.5703125" style="24" bestFit="1" customWidth="1"/>
    <col min="8452" max="8452" width="9.140625" style="24" bestFit="1" customWidth="1"/>
    <col min="8453" max="8453" width="11.28515625" style="24" customWidth="1"/>
    <col min="8454" max="8454" width="15" style="24" customWidth="1"/>
    <col min="8455" max="8704" width="9.140625" style="24"/>
    <col min="8705" max="8705" width="6.140625" style="24" customWidth="1"/>
    <col min="8706" max="8706" width="47.28515625" style="24" customWidth="1"/>
    <col min="8707" max="8707" width="5.5703125" style="24" bestFit="1" customWidth="1"/>
    <col min="8708" max="8708" width="9.140625" style="24" bestFit="1" customWidth="1"/>
    <col min="8709" max="8709" width="11.28515625" style="24" customWidth="1"/>
    <col min="8710" max="8710" width="15" style="24" customWidth="1"/>
    <col min="8711" max="8960" width="9.140625" style="24"/>
    <col min="8961" max="8961" width="6.140625" style="24" customWidth="1"/>
    <col min="8962" max="8962" width="47.28515625" style="24" customWidth="1"/>
    <col min="8963" max="8963" width="5.5703125" style="24" bestFit="1" customWidth="1"/>
    <col min="8964" max="8964" width="9.140625" style="24" bestFit="1" customWidth="1"/>
    <col min="8965" max="8965" width="11.28515625" style="24" customWidth="1"/>
    <col min="8966" max="8966" width="15" style="24" customWidth="1"/>
    <col min="8967" max="9216" width="9.140625" style="24"/>
    <col min="9217" max="9217" width="6.140625" style="24" customWidth="1"/>
    <col min="9218" max="9218" width="47.28515625" style="24" customWidth="1"/>
    <col min="9219" max="9219" width="5.5703125" style="24" bestFit="1" customWidth="1"/>
    <col min="9220" max="9220" width="9.140625" style="24" bestFit="1" customWidth="1"/>
    <col min="9221" max="9221" width="11.28515625" style="24" customWidth="1"/>
    <col min="9222" max="9222" width="15" style="24" customWidth="1"/>
    <col min="9223" max="9472" width="9.140625" style="24"/>
    <col min="9473" max="9473" width="6.140625" style="24" customWidth="1"/>
    <col min="9474" max="9474" width="47.28515625" style="24" customWidth="1"/>
    <col min="9475" max="9475" width="5.5703125" style="24" bestFit="1" customWidth="1"/>
    <col min="9476" max="9476" width="9.140625" style="24" bestFit="1" customWidth="1"/>
    <col min="9477" max="9477" width="11.28515625" style="24" customWidth="1"/>
    <col min="9478" max="9478" width="15" style="24" customWidth="1"/>
    <col min="9479" max="9728" width="9.140625" style="24"/>
    <col min="9729" max="9729" width="6.140625" style="24" customWidth="1"/>
    <col min="9730" max="9730" width="47.28515625" style="24" customWidth="1"/>
    <col min="9731" max="9731" width="5.5703125" style="24" bestFit="1" customWidth="1"/>
    <col min="9732" max="9732" width="9.140625" style="24" bestFit="1" customWidth="1"/>
    <col min="9733" max="9733" width="11.28515625" style="24" customWidth="1"/>
    <col min="9734" max="9734" width="15" style="24" customWidth="1"/>
    <col min="9735" max="9984" width="9.140625" style="24"/>
    <col min="9985" max="9985" width="6.140625" style="24" customWidth="1"/>
    <col min="9986" max="9986" width="47.28515625" style="24" customWidth="1"/>
    <col min="9987" max="9987" width="5.5703125" style="24" bestFit="1" customWidth="1"/>
    <col min="9988" max="9988" width="9.140625" style="24" bestFit="1" customWidth="1"/>
    <col min="9989" max="9989" width="11.28515625" style="24" customWidth="1"/>
    <col min="9990" max="9990" width="15" style="24" customWidth="1"/>
    <col min="9991" max="10240" width="9.140625" style="24"/>
    <col min="10241" max="10241" width="6.140625" style="24" customWidth="1"/>
    <col min="10242" max="10242" width="47.28515625" style="24" customWidth="1"/>
    <col min="10243" max="10243" width="5.5703125" style="24" bestFit="1" customWidth="1"/>
    <col min="10244" max="10244" width="9.140625" style="24" bestFit="1" customWidth="1"/>
    <col min="10245" max="10245" width="11.28515625" style="24" customWidth="1"/>
    <col min="10246" max="10246" width="15" style="24" customWidth="1"/>
    <col min="10247" max="10496" width="9.140625" style="24"/>
    <col min="10497" max="10497" width="6.140625" style="24" customWidth="1"/>
    <col min="10498" max="10498" width="47.28515625" style="24" customWidth="1"/>
    <col min="10499" max="10499" width="5.5703125" style="24" bestFit="1" customWidth="1"/>
    <col min="10500" max="10500" width="9.140625" style="24" bestFit="1" customWidth="1"/>
    <col min="10501" max="10501" width="11.28515625" style="24" customWidth="1"/>
    <col min="10502" max="10502" width="15" style="24" customWidth="1"/>
    <col min="10503" max="10752" width="9.140625" style="24"/>
    <col min="10753" max="10753" width="6.140625" style="24" customWidth="1"/>
    <col min="10754" max="10754" width="47.28515625" style="24" customWidth="1"/>
    <col min="10755" max="10755" width="5.5703125" style="24" bestFit="1" customWidth="1"/>
    <col min="10756" max="10756" width="9.140625" style="24" bestFit="1" customWidth="1"/>
    <col min="10757" max="10757" width="11.28515625" style="24" customWidth="1"/>
    <col min="10758" max="10758" width="15" style="24" customWidth="1"/>
    <col min="10759" max="11008" width="9.140625" style="24"/>
    <col min="11009" max="11009" width="6.140625" style="24" customWidth="1"/>
    <col min="11010" max="11010" width="47.28515625" style="24" customWidth="1"/>
    <col min="11011" max="11011" width="5.5703125" style="24" bestFit="1" customWidth="1"/>
    <col min="11012" max="11012" width="9.140625" style="24" bestFit="1" customWidth="1"/>
    <col min="11013" max="11013" width="11.28515625" style="24" customWidth="1"/>
    <col min="11014" max="11014" width="15" style="24" customWidth="1"/>
    <col min="11015" max="11264" width="9.140625" style="24"/>
    <col min="11265" max="11265" width="6.140625" style="24" customWidth="1"/>
    <col min="11266" max="11266" width="47.28515625" style="24" customWidth="1"/>
    <col min="11267" max="11267" width="5.5703125" style="24" bestFit="1" customWidth="1"/>
    <col min="11268" max="11268" width="9.140625" style="24" bestFit="1" customWidth="1"/>
    <col min="11269" max="11269" width="11.28515625" style="24" customWidth="1"/>
    <col min="11270" max="11270" width="15" style="24" customWidth="1"/>
    <col min="11271" max="11520" width="9.140625" style="24"/>
    <col min="11521" max="11521" width="6.140625" style="24" customWidth="1"/>
    <col min="11522" max="11522" width="47.28515625" style="24" customWidth="1"/>
    <col min="11523" max="11523" width="5.5703125" style="24" bestFit="1" customWidth="1"/>
    <col min="11524" max="11524" width="9.140625" style="24" bestFit="1" customWidth="1"/>
    <col min="11525" max="11525" width="11.28515625" style="24" customWidth="1"/>
    <col min="11526" max="11526" width="15" style="24" customWidth="1"/>
    <col min="11527" max="11776" width="9.140625" style="24"/>
    <col min="11777" max="11777" width="6.140625" style="24" customWidth="1"/>
    <col min="11778" max="11778" width="47.28515625" style="24" customWidth="1"/>
    <col min="11779" max="11779" width="5.5703125" style="24" bestFit="1" customWidth="1"/>
    <col min="11780" max="11780" width="9.140625" style="24" bestFit="1" customWidth="1"/>
    <col min="11781" max="11781" width="11.28515625" style="24" customWidth="1"/>
    <col min="11782" max="11782" width="15" style="24" customWidth="1"/>
    <col min="11783" max="12032" width="9.140625" style="24"/>
    <col min="12033" max="12033" width="6.140625" style="24" customWidth="1"/>
    <col min="12034" max="12034" width="47.28515625" style="24" customWidth="1"/>
    <col min="12035" max="12035" width="5.5703125" style="24" bestFit="1" customWidth="1"/>
    <col min="12036" max="12036" width="9.140625" style="24" bestFit="1" customWidth="1"/>
    <col min="12037" max="12037" width="11.28515625" style="24" customWidth="1"/>
    <col min="12038" max="12038" width="15" style="24" customWidth="1"/>
    <col min="12039" max="12288" width="9.140625" style="24"/>
    <col min="12289" max="12289" width="6.140625" style="24" customWidth="1"/>
    <col min="12290" max="12290" width="47.28515625" style="24" customWidth="1"/>
    <col min="12291" max="12291" width="5.5703125" style="24" bestFit="1" customWidth="1"/>
    <col min="12292" max="12292" width="9.140625" style="24" bestFit="1" customWidth="1"/>
    <col min="12293" max="12293" width="11.28515625" style="24" customWidth="1"/>
    <col min="12294" max="12294" width="15" style="24" customWidth="1"/>
    <col min="12295" max="12544" width="9.140625" style="24"/>
    <col min="12545" max="12545" width="6.140625" style="24" customWidth="1"/>
    <col min="12546" max="12546" width="47.28515625" style="24" customWidth="1"/>
    <col min="12547" max="12547" width="5.5703125" style="24" bestFit="1" customWidth="1"/>
    <col min="12548" max="12548" width="9.140625" style="24" bestFit="1" customWidth="1"/>
    <col min="12549" max="12549" width="11.28515625" style="24" customWidth="1"/>
    <col min="12550" max="12550" width="15" style="24" customWidth="1"/>
    <col min="12551" max="12800" width="9.140625" style="24"/>
    <col min="12801" max="12801" width="6.140625" style="24" customWidth="1"/>
    <col min="12802" max="12802" width="47.28515625" style="24" customWidth="1"/>
    <col min="12803" max="12803" width="5.5703125" style="24" bestFit="1" customWidth="1"/>
    <col min="12804" max="12804" width="9.140625" style="24" bestFit="1" customWidth="1"/>
    <col min="12805" max="12805" width="11.28515625" style="24" customWidth="1"/>
    <col min="12806" max="12806" width="15" style="24" customWidth="1"/>
    <col min="12807" max="13056" width="9.140625" style="24"/>
    <col min="13057" max="13057" width="6.140625" style="24" customWidth="1"/>
    <col min="13058" max="13058" width="47.28515625" style="24" customWidth="1"/>
    <col min="13059" max="13059" width="5.5703125" style="24" bestFit="1" customWidth="1"/>
    <col min="13060" max="13060" width="9.140625" style="24" bestFit="1" customWidth="1"/>
    <col min="13061" max="13061" width="11.28515625" style="24" customWidth="1"/>
    <col min="13062" max="13062" width="15" style="24" customWidth="1"/>
    <col min="13063" max="13312" width="9.140625" style="24"/>
    <col min="13313" max="13313" width="6.140625" style="24" customWidth="1"/>
    <col min="13314" max="13314" width="47.28515625" style="24" customWidth="1"/>
    <col min="13315" max="13315" width="5.5703125" style="24" bestFit="1" customWidth="1"/>
    <col min="13316" max="13316" width="9.140625" style="24" bestFit="1" customWidth="1"/>
    <col min="13317" max="13317" width="11.28515625" style="24" customWidth="1"/>
    <col min="13318" max="13318" width="15" style="24" customWidth="1"/>
    <col min="13319" max="13568" width="9.140625" style="24"/>
    <col min="13569" max="13569" width="6.140625" style="24" customWidth="1"/>
    <col min="13570" max="13570" width="47.28515625" style="24" customWidth="1"/>
    <col min="13571" max="13571" width="5.5703125" style="24" bestFit="1" customWidth="1"/>
    <col min="13572" max="13572" width="9.140625" style="24" bestFit="1" customWidth="1"/>
    <col min="13573" max="13573" width="11.28515625" style="24" customWidth="1"/>
    <col min="13574" max="13574" width="15" style="24" customWidth="1"/>
    <col min="13575" max="13824" width="9.140625" style="24"/>
    <col min="13825" max="13825" width="6.140625" style="24" customWidth="1"/>
    <col min="13826" max="13826" width="47.28515625" style="24" customWidth="1"/>
    <col min="13827" max="13827" width="5.5703125" style="24" bestFit="1" customWidth="1"/>
    <col min="13828" max="13828" width="9.140625" style="24" bestFit="1" customWidth="1"/>
    <col min="13829" max="13829" width="11.28515625" style="24" customWidth="1"/>
    <col min="13830" max="13830" width="15" style="24" customWidth="1"/>
    <col min="13831" max="14080" width="9.140625" style="24"/>
    <col min="14081" max="14081" width="6.140625" style="24" customWidth="1"/>
    <col min="14082" max="14082" width="47.28515625" style="24" customWidth="1"/>
    <col min="14083" max="14083" width="5.5703125" style="24" bestFit="1" customWidth="1"/>
    <col min="14084" max="14084" width="9.140625" style="24" bestFit="1" customWidth="1"/>
    <col min="14085" max="14085" width="11.28515625" style="24" customWidth="1"/>
    <col min="14086" max="14086" width="15" style="24" customWidth="1"/>
    <col min="14087" max="14336" width="9.140625" style="24"/>
    <col min="14337" max="14337" width="6.140625" style="24" customWidth="1"/>
    <col min="14338" max="14338" width="47.28515625" style="24" customWidth="1"/>
    <col min="14339" max="14339" width="5.5703125" style="24" bestFit="1" customWidth="1"/>
    <col min="14340" max="14340" width="9.140625" style="24" bestFit="1" customWidth="1"/>
    <col min="14341" max="14341" width="11.28515625" style="24" customWidth="1"/>
    <col min="14342" max="14342" width="15" style="24" customWidth="1"/>
    <col min="14343" max="14592" width="9.140625" style="24"/>
    <col min="14593" max="14593" width="6.140625" style="24" customWidth="1"/>
    <col min="14594" max="14594" width="47.28515625" style="24" customWidth="1"/>
    <col min="14595" max="14595" width="5.5703125" style="24" bestFit="1" customWidth="1"/>
    <col min="14596" max="14596" width="9.140625" style="24" bestFit="1" customWidth="1"/>
    <col min="14597" max="14597" width="11.28515625" style="24" customWidth="1"/>
    <col min="14598" max="14598" width="15" style="24" customWidth="1"/>
    <col min="14599" max="14848" width="9.140625" style="24"/>
    <col min="14849" max="14849" width="6.140625" style="24" customWidth="1"/>
    <col min="14850" max="14850" width="47.28515625" style="24" customWidth="1"/>
    <col min="14851" max="14851" width="5.5703125" style="24" bestFit="1" customWidth="1"/>
    <col min="14852" max="14852" width="9.140625" style="24" bestFit="1" customWidth="1"/>
    <col min="14853" max="14853" width="11.28515625" style="24" customWidth="1"/>
    <col min="14854" max="14854" width="15" style="24" customWidth="1"/>
    <col min="14855" max="15104" width="9.140625" style="24"/>
    <col min="15105" max="15105" width="6.140625" style="24" customWidth="1"/>
    <col min="15106" max="15106" width="47.28515625" style="24" customWidth="1"/>
    <col min="15107" max="15107" width="5.5703125" style="24" bestFit="1" customWidth="1"/>
    <col min="15108" max="15108" width="9.140625" style="24" bestFit="1" customWidth="1"/>
    <col min="15109" max="15109" width="11.28515625" style="24" customWidth="1"/>
    <col min="15110" max="15110" width="15" style="24" customWidth="1"/>
    <col min="15111" max="15360" width="9.140625" style="24"/>
    <col min="15361" max="15361" width="6.140625" style="24" customWidth="1"/>
    <col min="15362" max="15362" width="47.28515625" style="24" customWidth="1"/>
    <col min="15363" max="15363" width="5.5703125" style="24" bestFit="1" customWidth="1"/>
    <col min="15364" max="15364" width="9.140625" style="24" bestFit="1" customWidth="1"/>
    <col min="15365" max="15365" width="11.28515625" style="24" customWidth="1"/>
    <col min="15366" max="15366" width="15" style="24" customWidth="1"/>
    <col min="15367" max="15616" width="9.140625" style="24"/>
    <col min="15617" max="15617" width="6.140625" style="24" customWidth="1"/>
    <col min="15618" max="15618" width="47.28515625" style="24" customWidth="1"/>
    <col min="15619" max="15619" width="5.5703125" style="24" bestFit="1" customWidth="1"/>
    <col min="15620" max="15620" width="9.140625" style="24" bestFit="1" customWidth="1"/>
    <col min="15621" max="15621" width="11.28515625" style="24" customWidth="1"/>
    <col min="15622" max="15622" width="15" style="24" customWidth="1"/>
    <col min="15623" max="15872" width="9.140625" style="24"/>
    <col min="15873" max="15873" width="6.140625" style="24" customWidth="1"/>
    <col min="15874" max="15874" width="47.28515625" style="24" customWidth="1"/>
    <col min="15875" max="15875" width="5.5703125" style="24" bestFit="1" customWidth="1"/>
    <col min="15876" max="15876" width="9.140625" style="24" bestFit="1" customWidth="1"/>
    <col min="15877" max="15877" width="11.28515625" style="24" customWidth="1"/>
    <col min="15878" max="15878" width="15" style="24" customWidth="1"/>
    <col min="15879" max="16128" width="9.140625" style="24"/>
    <col min="16129" max="16129" width="6.140625" style="24" customWidth="1"/>
    <col min="16130" max="16130" width="47.28515625" style="24" customWidth="1"/>
    <col min="16131" max="16131" width="5.5703125" style="24" bestFit="1" customWidth="1"/>
    <col min="16132" max="16132" width="9.140625" style="24" bestFit="1" customWidth="1"/>
    <col min="16133" max="16133" width="11.28515625" style="24" customWidth="1"/>
    <col min="16134" max="16134" width="15" style="24" customWidth="1"/>
    <col min="16135" max="16384" width="9.140625" style="24"/>
  </cols>
  <sheetData>
    <row r="1" spans="1:9" s="54" customFormat="1" ht="18">
      <c r="A1" s="50"/>
      <c r="B1" s="283" t="s">
        <v>102</v>
      </c>
      <c r="C1" s="283"/>
      <c r="D1" s="283"/>
      <c r="E1" s="283"/>
      <c r="F1" s="283"/>
      <c r="G1" s="111"/>
    </row>
    <row r="2" spans="1:9" s="55" customFormat="1" ht="18" customHeight="1">
      <c r="A2" s="36" t="s">
        <v>0</v>
      </c>
      <c r="B2" s="37" t="s">
        <v>1</v>
      </c>
      <c r="C2" s="38" t="s">
        <v>2</v>
      </c>
      <c r="D2" s="159" t="s">
        <v>3</v>
      </c>
      <c r="E2" s="160" t="s">
        <v>4</v>
      </c>
      <c r="F2" s="159" t="s">
        <v>5</v>
      </c>
      <c r="G2" s="111"/>
    </row>
    <row r="3" spans="1:9" s="3" customFormat="1">
      <c r="A3" s="25"/>
      <c r="B3" s="52"/>
      <c r="C3" s="52"/>
      <c r="D3" s="161"/>
      <c r="E3" s="161"/>
      <c r="F3" s="194"/>
      <c r="G3" s="58"/>
      <c r="H3" s="58"/>
      <c r="I3" s="58"/>
    </row>
    <row r="4" spans="1:9" s="57" customFormat="1">
      <c r="A4" s="136" t="s">
        <v>103</v>
      </c>
      <c r="B4" s="53" t="s">
        <v>105</v>
      </c>
      <c r="C4" s="53"/>
      <c r="D4" s="170"/>
      <c r="E4" s="170"/>
      <c r="F4" s="171"/>
      <c r="G4" s="112"/>
    </row>
    <row r="5" spans="1:9" s="59" customFormat="1">
      <c r="A5" s="43"/>
      <c r="B5" s="43"/>
      <c r="C5" s="43"/>
      <c r="D5" s="172"/>
      <c r="E5" s="172"/>
      <c r="F5" s="173"/>
      <c r="G5" s="113"/>
    </row>
    <row r="6" spans="1:9" s="59" customFormat="1">
      <c r="A6" s="137" t="s">
        <v>104</v>
      </c>
      <c r="B6" s="137" t="s">
        <v>109</v>
      </c>
      <c r="C6" s="138"/>
      <c r="D6" s="172"/>
      <c r="E6" s="172"/>
      <c r="F6" s="173"/>
      <c r="G6" s="113"/>
    </row>
    <row r="7" spans="1:9" s="59" customFormat="1">
      <c r="A7" s="139"/>
      <c r="B7" s="140" t="s">
        <v>111</v>
      </c>
      <c r="C7" s="141"/>
      <c r="D7" s="172"/>
      <c r="E7" s="172"/>
      <c r="F7" s="173"/>
      <c r="G7" s="113"/>
    </row>
    <row r="8" spans="1:9" s="59" customFormat="1" ht="127.5">
      <c r="A8" s="139"/>
      <c r="B8" s="140" t="s">
        <v>112</v>
      </c>
      <c r="C8" s="141"/>
      <c r="D8" s="172"/>
      <c r="E8" s="172"/>
      <c r="F8" s="173"/>
      <c r="G8" s="113"/>
    </row>
    <row r="9" spans="1:9" s="59" customFormat="1">
      <c r="A9" s="189"/>
      <c r="B9" s="190" t="s">
        <v>110</v>
      </c>
      <c r="C9" s="191" t="s">
        <v>17</v>
      </c>
      <c r="D9" s="188">
        <v>1</v>
      </c>
      <c r="E9" s="172">
        <v>0</v>
      </c>
      <c r="F9" s="173">
        <f>+D9*E9</f>
        <v>0</v>
      </c>
      <c r="G9" s="113"/>
    </row>
    <row r="10" spans="1:9" s="3" customFormat="1">
      <c r="A10" s="22"/>
      <c r="B10" s="155"/>
      <c r="C10" s="42"/>
      <c r="D10" s="17"/>
      <c r="E10" s="18"/>
      <c r="F10" s="164"/>
    </row>
    <row r="11" spans="1:9" s="3" customFormat="1">
      <c r="A11" s="136" t="s">
        <v>103</v>
      </c>
      <c r="B11" s="53" t="s">
        <v>105</v>
      </c>
      <c r="C11" s="53"/>
      <c r="D11" s="53"/>
      <c r="E11" s="162" t="s">
        <v>108</v>
      </c>
      <c r="F11" s="162">
        <f>SUM(F9)</f>
        <v>0</v>
      </c>
    </row>
    <row r="12" spans="1:9" s="3" customFormat="1">
      <c r="A12" s="22"/>
      <c r="B12" s="4"/>
      <c r="C12" s="39"/>
      <c r="D12" s="17"/>
      <c r="E12" s="18"/>
      <c r="F12" s="34"/>
    </row>
    <row r="13" spans="1:9" s="3" customFormat="1">
      <c r="A13" s="149" t="s">
        <v>106</v>
      </c>
      <c r="B13" s="150" t="s">
        <v>62</v>
      </c>
      <c r="C13" s="151"/>
      <c r="D13" s="185"/>
      <c r="E13" s="195"/>
      <c r="F13" s="196"/>
    </row>
    <row r="14" spans="1:9" s="3" customFormat="1">
      <c r="A14" s="8"/>
      <c r="B14" s="66"/>
      <c r="C14" s="42"/>
      <c r="D14" s="17"/>
      <c r="E14" s="18"/>
      <c r="F14" s="164"/>
    </row>
    <row r="15" spans="1:9" s="3" customFormat="1" ht="25.5">
      <c r="A15" s="8" t="s">
        <v>107</v>
      </c>
      <c r="B15" s="110" t="s">
        <v>53</v>
      </c>
      <c r="C15" s="72"/>
      <c r="D15" s="17"/>
      <c r="E15" s="18"/>
      <c r="F15" s="164"/>
    </row>
    <row r="16" spans="1:9" s="3" customFormat="1" ht="127.5">
      <c r="A16" s="71"/>
      <c r="B16" s="148" t="s">
        <v>131</v>
      </c>
      <c r="C16" s="20"/>
      <c r="D16" s="17"/>
      <c r="E16" s="18"/>
      <c r="F16" s="164"/>
    </row>
    <row r="17" spans="1:6" s="3" customFormat="1">
      <c r="A17" s="71"/>
      <c r="B17" s="40" t="s">
        <v>129</v>
      </c>
      <c r="C17" s="20" t="s">
        <v>12</v>
      </c>
      <c r="D17" s="17">
        <v>8</v>
      </c>
      <c r="E17" s="18">
        <v>0</v>
      </c>
      <c r="F17" s="173">
        <f>+D17*E17</f>
        <v>0</v>
      </c>
    </row>
    <row r="18" spans="1:6" s="3" customFormat="1">
      <c r="A18" s="8"/>
      <c r="B18" s="98"/>
      <c r="C18" s="42"/>
      <c r="D18" s="17"/>
      <c r="E18" s="18"/>
      <c r="F18" s="164"/>
    </row>
    <row r="19" spans="1:6" s="3" customFormat="1">
      <c r="A19" s="8" t="s">
        <v>130</v>
      </c>
      <c r="B19" s="15" t="s">
        <v>26</v>
      </c>
      <c r="C19" s="84"/>
      <c r="D19" s="17"/>
      <c r="E19" s="18"/>
      <c r="F19" s="164"/>
    </row>
    <row r="20" spans="1:6" s="3" customFormat="1" ht="165.75">
      <c r="A20" s="8"/>
      <c r="B20" s="117" t="s">
        <v>135</v>
      </c>
      <c r="C20" s="84"/>
      <c r="D20" s="17"/>
      <c r="E20" s="18"/>
      <c r="F20" s="164"/>
    </row>
    <row r="21" spans="1:6" s="3" customFormat="1" ht="38.25">
      <c r="A21" s="8"/>
      <c r="B21" s="117" t="s">
        <v>133</v>
      </c>
      <c r="C21" s="84"/>
      <c r="D21" s="17"/>
      <c r="E21" s="18"/>
      <c r="F21" s="164"/>
    </row>
    <row r="22" spans="1:6" s="3" customFormat="1">
      <c r="A22" s="22" t="s">
        <v>15</v>
      </c>
      <c r="B22" s="60" t="s">
        <v>27</v>
      </c>
      <c r="C22" s="85" t="s">
        <v>12</v>
      </c>
      <c r="D22" s="90">
        <v>120</v>
      </c>
      <c r="E22" s="197">
        <v>0</v>
      </c>
      <c r="F22" s="173">
        <f t="shared" ref="F22:F23" si="0">+D22*E22</f>
        <v>0</v>
      </c>
    </row>
    <row r="23" spans="1:6" s="3" customFormat="1">
      <c r="A23" s="22" t="s">
        <v>16</v>
      </c>
      <c r="B23" s="60" t="s">
        <v>28</v>
      </c>
      <c r="C23" s="78" t="s">
        <v>12</v>
      </c>
      <c r="D23" s="174">
        <v>30</v>
      </c>
      <c r="E23" s="175">
        <v>0</v>
      </c>
      <c r="F23" s="173">
        <f t="shared" si="0"/>
        <v>0</v>
      </c>
    </row>
    <row r="24" spans="1:6" s="3" customFormat="1">
      <c r="A24" s="22"/>
      <c r="B24" s="60"/>
      <c r="C24" s="78"/>
      <c r="D24" s="174"/>
      <c r="E24" s="175"/>
      <c r="F24" s="176"/>
    </row>
    <row r="25" spans="1:6" s="3" customFormat="1">
      <c r="A25" s="8" t="s">
        <v>132</v>
      </c>
      <c r="B25" s="15" t="s">
        <v>34</v>
      </c>
      <c r="C25" s="84"/>
      <c r="D25" s="17"/>
      <c r="E25" s="18"/>
      <c r="F25" s="164"/>
    </row>
    <row r="26" spans="1:6" s="3" customFormat="1" ht="127.5">
      <c r="A26" s="8"/>
      <c r="B26" s="115" t="s">
        <v>200</v>
      </c>
      <c r="C26" s="61"/>
      <c r="D26" s="82"/>
      <c r="E26" s="83"/>
      <c r="F26" s="82"/>
    </row>
    <row r="27" spans="1:6" s="73" customFormat="1">
      <c r="A27" s="29"/>
      <c r="B27" s="115" t="s">
        <v>134</v>
      </c>
      <c r="C27" s="62" t="s">
        <v>12</v>
      </c>
      <c r="D27" s="176">
        <v>15</v>
      </c>
      <c r="E27" s="175">
        <v>0</v>
      </c>
      <c r="F27" s="173">
        <f>+D27*E27</f>
        <v>0</v>
      </c>
    </row>
    <row r="28" spans="1:6" s="3" customFormat="1">
      <c r="A28" s="22"/>
      <c r="B28" s="4"/>
      <c r="C28" s="42"/>
      <c r="D28" s="17"/>
      <c r="E28" s="18"/>
      <c r="F28" s="164"/>
    </row>
    <row r="29" spans="1:6" s="3" customFormat="1">
      <c r="A29" s="8" t="s">
        <v>136</v>
      </c>
      <c r="B29" s="15" t="s">
        <v>29</v>
      </c>
      <c r="C29" s="84"/>
      <c r="D29" s="17"/>
      <c r="E29" s="18"/>
      <c r="F29" s="164"/>
    </row>
    <row r="30" spans="1:6" s="3" customFormat="1" ht="27.75" customHeight="1">
      <c r="A30" s="22"/>
      <c r="B30" s="115" t="s">
        <v>30</v>
      </c>
      <c r="C30" s="42"/>
      <c r="D30" s="17"/>
      <c r="E30" s="18"/>
      <c r="F30" s="164"/>
    </row>
    <row r="31" spans="1:6" s="3" customFormat="1">
      <c r="A31" s="22"/>
      <c r="B31" s="87" t="s">
        <v>46</v>
      </c>
      <c r="C31" s="61" t="s">
        <v>6</v>
      </c>
      <c r="D31" s="91">
        <v>115</v>
      </c>
      <c r="E31" s="18"/>
      <c r="F31" s="173">
        <f>+D31*E31</f>
        <v>0</v>
      </c>
    </row>
    <row r="32" spans="1:6" s="3" customFormat="1">
      <c r="A32" s="22"/>
      <c r="B32" s="4"/>
      <c r="C32" s="42"/>
      <c r="D32" s="91"/>
      <c r="E32" s="18"/>
      <c r="F32" s="164"/>
    </row>
    <row r="33" spans="1:6" s="3" customFormat="1">
      <c r="A33" s="8" t="s">
        <v>137</v>
      </c>
      <c r="B33" s="15" t="s">
        <v>31</v>
      </c>
      <c r="C33" s="84"/>
      <c r="D33" s="91"/>
      <c r="E33" s="18"/>
      <c r="F33" s="164"/>
    </row>
    <row r="34" spans="1:6" s="3" customFormat="1" ht="51">
      <c r="A34" s="22"/>
      <c r="B34" s="117" t="s">
        <v>35</v>
      </c>
      <c r="C34" s="42"/>
      <c r="D34" s="91"/>
      <c r="E34" s="18"/>
      <c r="F34" s="164"/>
    </row>
    <row r="35" spans="1:6" s="3" customFormat="1">
      <c r="A35" s="22"/>
      <c r="B35" s="4" t="s">
        <v>47</v>
      </c>
      <c r="C35" s="61" t="s">
        <v>12</v>
      </c>
      <c r="D35" s="91">
        <v>54</v>
      </c>
      <c r="E35" s="18"/>
      <c r="F35" s="173">
        <f>+D35*E35</f>
        <v>0</v>
      </c>
    </row>
    <row r="36" spans="1:6" s="3" customFormat="1">
      <c r="A36" s="22"/>
      <c r="B36" s="4"/>
      <c r="C36" s="64"/>
      <c r="D36" s="17"/>
      <c r="E36" s="18"/>
      <c r="F36" s="164"/>
    </row>
    <row r="37" spans="1:6" s="3" customFormat="1">
      <c r="A37" s="26" t="s">
        <v>138</v>
      </c>
      <c r="B37" s="15" t="s">
        <v>52</v>
      </c>
      <c r="C37" s="84"/>
      <c r="D37" s="91"/>
      <c r="E37" s="99"/>
      <c r="F37" s="164"/>
    </row>
    <row r="38" spans="1:6" s="3" customFormat="1" ht="63.75">
      <c r="A38" s="22"/>
      <c r="B38" s="19" t="s">
        <v>141</v>
      </c>
      <c r="C38" s="42"/>
      <c r="D38" s="91"/>
      <c r="E38" s="99"/>
      <c r="F38" s="164"/>
    </row>
    <row r="39" spans="1:6" s="3" customFormat="1">
      <c r="A39" s="22"/>
      <c r="B39" s="4" t="s">
        <v>14</v>
      </c>
      <c r="C39" s="28" t="s">
        <v>12</v>
      </c>
      <c r="D39" s="91">
        <v>75</v>
      </c>
      <c r="E39" s="99"/>
      <c r="F39" s="173">
        <f>+D39*E39</f>
        <v>0</v>
      </c>
    </row>
    <row r="40" spans="1:6" s="3" customFormat="1">
      <c r="A40" s="22"/>
      <c r="B40" s="4"/>
      <c r="C40" s="28"/>
      <c r="D40" s="91"/>
      <c r="E40" s="99"/>
      <c r="F40" s="34"/>
    </row>
    <row r="41" spans="1:6" s="3" customFormat="1">
      <c r="A41" s="26" t="s">
        <v>139</v>
      </c>
      <c r="B41" s="15" t="s">
        <v>32</v>
      </c>
      <c r="C41" s="16"/>
      <c r="D41" s="17"/>
      <c r="E41" s="99"/>
      <c r="F41" s="164"/>
    </row>
    <row r="42" spans="1:6" s="3" customFormat="1" ht="89.25">
      <c r="A42" s="22"/>
      <c r="B42" s="115" t="s">
        <v>142</v>
      </c>
      <c r="C42" s="5"/>
      <c r="D42" s="17"/>
      <c r="E42" s="99"/>
      <c r="F42" s="164"/>
    </row>
    <row r="43" spans="1:6" s="3" customFormat="1">
      <c r="A43" s="22"/>
      <c r="B43" s="4" t="s">
        <v>14</v>
      </c>
      <c r="C43" s="88" t="s">
        <v>12</v>
      </c>
      <c r="D43" s="91">
        <v>22</v>
      </c>
      <c r="E43" s="99"/>
      <c r="F43" s="173">
        <f>+D43*E43</f>
        <v>0</v>
      </c>
    </row>
    <row r="44" spans="1:6" s="3" customFormat="1">
      <c r="A44" s="22"/>
      <c r="B44" s="4"/>
      <c r="C44" s="28"/>
      <c r="D44" s="17"/>
      <c r="E44" s="18"/>
      <c r="F44" s="34"/>
    </row>
    <row r="45" spans="1:6" s="3" customFormat="1">
      <c r="A45" s="8" t="s">
        <v>140</v>
      </c>
      <c r="B45" s="15" t="s">
        <v>33</v>
      </c>
      <c r="C45" s="61"/>
      <c r="D45" s="91"/>
      <c r="E45" s="18"/>
      <c r="F45" s="164"/>
    </row>
    <row r="46" spans="1:6" s="3" customFormat="1" ht="51">
      <c r="A46" s="22"/>
      <c r="B46" s="19" t="s">
        <v>144</v>
      </c>
      <c r="C46" s="61"/>
      <c r="D46" s="91"/>
      <c r="E46" s="18"/>
      <c r="F46" s="164"/>
    </row>
    <row r="47" spans="1:6" s="3" customFormat="1">
      <c r="A47" s="22"/>
      <c r="B47" s="4" t="s">
        <v>143</v>
      </c>
      <c r="C47" s="61" t="s">
        <v>12</v>
      </c>
      <c r="D47" s="90">
        <v>90</v>
      </c>
      <c r="E47" s="197"/>
      <c r="F47" s="173">
        <f>+D47*E47</f>
        <v>0</v>
      </c>
    </row>
    <row r="48" spans="1:6" s="3" customFormat="1">
      <c r="A48" s="22"/>
      <c r="B48" s="4"/>
      <c r="C48" s="28"/>
      <c r="D48" s="17"/>
      <c r="E48" s="18"/>
      <c r="F48" s="34"/>
    </row>
    <row r="49" spans="1:6" s="3" customFormat="1">
      <c r="A49" s="8" t="s">
        <v>145</v>
      </c>
      <c r="B49" s="116" t="s">
        <v>50</v>
      </c>
      <c r="C49" s="89"/>
      <c r="D49" s="17"/>
      <c r="E49" s="18"/>
      <c r="F49" s="34"/>
    </row>
    <row r="50" spans="1:6" s="3" customFormat="1" ht="38.25">
      <c r="A50" s="20"/>
      <c r="B50" s="19" t="s">
        <v>60</v>
      </c>
      <c r="C50" s="20"/>
      <c r="D50" s="17"/>
      <c r="E50" s="18"/>
      <c r="F50" s="34"/>
    </row>
    <row r="51" spans="1:6" s="3" customFormat="1">
      <c r="A51" s="20"/>
      <c r="B51" s="68" t="s">
        <v>146</v>
      </c>
      <c r="C51" s="20" t="s">
        <v>19</v>
      </c>
      <c r="D51" s="17">
        <v>144</v>
      </c>
      <c r="E51" s="18"/>
      <c r="F51" s="173">
        <f>+D51*E51</f>
        <v>0</v>
      </c>
    </row>
    <row r="52" spans="1:6" s="3" customFormat="1">
      <c r="A52" s="20"/>
      <c r="B52" s="68"/>
      <c r="C52" s="20"/>
      <c r="D52" s="17"/>
      <c r="E52" s="18"/>
      <c r="F52" s="34"/>
    </row>
    <row r="53" spans="1:6" s="3" customFormat="1">
      <c r="A53" s="153" t="s">
        <v>106</v>
      </c>
      <c r="B53" s="53" t="s">
        <v>62</v>
      </c>
      <c r="C53" s="63"/>
      <c r="D53" s="192"/>
      <c r="E53" s="193" t="s">
        <v>108</v>
      </c>
      <c r="F53" s="193">
        <f>SUM(F17:F51)</f>
        <v>0</v>
      </c>
    </row>
    <row r="54" spans="1:6" s="3" customFormat="1">
      <c r="A54" s="20"/>
      <c r="B54" s="68"/>
      <c r="C54" s="20"/>
      <c r="D54" s="17"/>
      <c r="E54" s="18"/>
      <c r="F54" s="34"/>
    </row>
    <row r="55" spans="1:6" s="3" customFormat="1">
      <c r="A55" s="153" t="s">
        <v>147</v>
      </c>
      <c r="B55" s="53" t="s">
        <v>25</v>
      </c>
      <c r="C55" s="63"/>
      <c r="D55" s="198"/>
      <c r="E55" s="200"/>
      <c r="F55" s="199"/>
    </row>
    <row r="56" spans="1:6" s="3" customFormat="1">
      <c r="A56" s="20"/>
      <c r="B56" s="68"/>
      <c r="C56" s="20"/>
      <c r="D56" s="17"/>
      <c r="E56" s="18"/>
      <c r="F56" s="34"/>
    </row>
    <row r="57" spans="1:6" s="3" customFormat="1" ht="25.5">
      <c r="A57" s="8" t="s">
        <v>18</v>
      </c>
      <c r="B57" s="81" t="s">
        <v>201</v>
      </c>
      <c r="C57" s="142"/>
      <c r="D57" s="91"/>
      <c r="E57" s="18"/>
      <c r="F57" s="34"/>
    </row>
    <row r="58" spans="1:6" s="3" customFormat="1" ht="191.25">
      <c r="A58" s="22"/>
      <c r="B58" s="146" t="s">
        <v>114</v>
      </c>
      <c r="C58" s="142"/>
      <c r="D58" s="91"/>
      <c r="E58" s="18"/>
      <c r="F58" s="34"/>
    </row>
    <row r="59" spans="1:6" s="3" customFormat="1" ht="25.5">
      <c r="A59" s="22"/>
      <c r="B59" s="146" t="s">
        <v>117</v>
      </c>
      <c r="C59" s="142"/>
      <c r="D59" s="91"/>
      <c r="E59" s="18"/>
      <c r="F59" s="34"/>
    </row>
    <row r="60" spans="1:6" s="3" customFormat="1">
      <c r="A60" s="143" t="s">
        <v>15</v>
      </c>
      <c r="B60" s="144" t="s">
        <v>113</v>
      </c>
      <c r="C60" s="88" t="s">
        <v>6</v>
      </c>
      <c r="D60" s="91">
        <v>5</v>
      </c>
      <c r="E60" s="18">
        <v>0</v>
      </c>
      <c r="F60" s="173">
        <f t="shared" ref="F60:F62" si="1">+D60*E60</f>
        <v>0</v>
      </c>
    </row>
    <row r="61" spans="1:6" s="3" customFormat="1" ht="25.5">
      <c r="A61" s="143" t="s">
        <v>16</v>
      </c>
      <c r="B61" s="145" t="s">
        <v>115</v>
      </c>
      <c r="C61" s="88" t="s">
        <v>12</v>
      </c>
      <c r="D61" s="91">
        <v>3</v>
      </c>
      <c r="E61" s="18"/>
      <c r="F61" s="173">
        <f t="shared" si="1"/>
        <v>0</v>
      </c>
    </row>
    <row r="62" spans="1:6" s="3" customFormat="1">
      <c r="A62" s="22" t="s">
        <v>23</v>
      </c>
      <c r="B62" s="144" t="s">
        <v>116</v>
      </c>
      <c r="C62" s="88" t="s">
        <v>12</v>
      </c>
      <c r="D62" s="17">
        <v>3.5</v>
      </c>
      <c r="E62" s="18"/>
      <c r="F62" s="173">
        <f t="shared" si="1"/>
        <v>0</v>
      </c>
    </row>
    <row r="63" spans="1:6" s="3" customFormat="1">
      <c r="A63" s="22"/>
      <c r="B63" s="144"/>
      <c r="C63" s="88"/>
      <c r="D63" s="17"/>
      <c r="E63" s="18"/>
      <c r="F63" s="34"/>
    </row>
    <row r="64" spans="1:6" s="3" customFormat="1" ht="25.5">
      <c r="A64" s="15" t="s">
        <v>21</v>
      </c>
      <c r="B64" s="7" t="s">
        <v>202</v>
      </c>
      <c r="C64" s="95"/>
      <c r="D64" s="184"/>
      <c r="E64" s="18"/>
      <c r="F64" s="34"/>
    </row>
    <row r="65" spans="1:6" s="3" customFormat="1">
      <c r="A65" s="15"/>
      <c r="B65" s="135" t="s">
        <v>119</v>
      </c>
      <c r="C65" s="95"/>
      <c r="D65" s="184"/>
      <c r="E65" s="18"/>
      <c r="F65" s="34"/>
    </row>
    <row r="66" spans="1:6" s="3" customFormat="1" ht="25.5">
      <c r="A66" s="27" t="s">
        <v>15</v>
      </c>
      <c r="B66" s="117" t="s">
        <v>127</v>
      </c>
      <c r="C66" s="95"/>
      <c r="D66" s="184"/>
      <c r="E66" s="18"/>
      <c r="F66" s="34"/>
    </row>
    <row r="67" spans="1:6" s="3" customFormat="1" ht="114.75">
      <c r="A67" s="27" t="s">
        <v>16</v>
      </c>
      <c r="B67" s="19" t="s">
        <v>120</v>
      </c>
      <c r="C67" s="23"/>
      <c r="D67" s="184"/>
      <c r="E67" s="18"/>
      <c r="F67" s="34"/>
    </row>
    <row r="68" spans="1:6" s="3" customFormat="1" ht="178.5">
      <c r="A68" s="27" t="s">
        <v>23</v>
      </c>
      <c r="B68" s="19" t="s">
        <v>121</v>
      </c>
      <c r="C68" s="23"/>
      <c r="D68" s="184"/>
      <c r="E68" s="18"/>
      <c r="F68" s="34"/>
    </row>
    <row r="69" spans="1:6" s="3" customFormat="1" ht="178.5">
      <c r="A69" s="27" t="s">
        <v>24</v>
      </c>
      <c r="B69" s="19" t="s">
        <v>122</v>
      </c>
      <c r="C69" s="23"/>
      <c r="D69" s="184"/>
      <c r="E69" s="18"/>
      <c r="F69" s="34"/>
    </row>
    <row r="70" spans="1:6" s="3" customFormat="1" ht="165.75">
      <c r="A70" s="27" t="s">
        <v>61</v>
      </c>
      <c r="B70" s="19" t="s">
        <v>123</v>
      </c>
      <c r="C70" s="23"/>
      <c r="D70" s="184"/>
      <c r="E70" s="18"/>
      <c r="F70" s="34"/>
    </row>
    <row r="71" spans="1:6" s="3" customFormat="1">
      <c r="A71" s="147" t="s">
        <v>15</v>
      </c>
      <c r="B71" s="96" t="s">
        <v>128</v>
      </c>
      <c r="C71" s="23" t="s">
        <v>19</v>
      </c>
      <c r="D71" s="184">
        <v>2</v>
      </c>
      <c r="E71" s="18"/>
      <c r="F71" s="173">
        <f t="shared" ref="F71:F75" si="2">+D71*E71</f>
        <v>0</v>
      </c>
    </row>
    <row r="72" spans="1:6" s="3" customFormat="1">
      <c r="A72" s="147" t="s">
        <v>16</v>
      </c>
      <c r="B72" s="96" t="s">
        <v>118</v>
      </c>
      <c r="C72" s="23" t="s">
        <v>6</v>
      </c>
      <c r="D72" s="184">
        <v>5</v>
      </c>
      <c r="E72" s="18"/>
      <c r="F72" s="173">
        <f t="shared" si="2"/>
        <v>0</v>
      </c>
    </row>
    <row r="73" spans="1:6" s="3" customFormat="1" ht="25.5">
      <c r="A73" s="147" t="s">
        <v>23</v>
      </c>
      <c r="B73" s="96" t="s">
        <v>124</v>
      </c>
      <c r="C73" s="23" t="s">
        <v>12</v>
      </c>
      <c r="D73" s="184">
        <v>3</v>
      </c>
      <c r="E73" s="18"/>
      <c r="F73" s="173">
        <f t="shared" si="2"/>
        <v>0</v>
      </c>
    </row>
    <row r="74" spans="1:6" s="3" customFormat="1">
      <c r="A74" s="147" t="s">
        <v>24</v>
      </c>
      <c r="B74" s="96" t="s">
        <v>125</v>
      </c>
      <c r="C74" s="23" t="s">
        <v>6</v>
      </c>
      <c r="D74" s="184">
        <v>5</v>
      </c>
      <c r="E74" s="18"/>
      <c r="F74" s="173">
        <f t="shared" si="2"/>
        <v>0</v>
      </c>
    </row>
    <row r="75" spans="1:6" s="3" customFormat="1">
      <c r="A75" s="22" t="s">
        <v>61</v>
      </c>
      <c r="B75" s="96" t="s">
        <v>126</v>
      </c>
      <c r="C75" s="23" t="s">
        <v>6</v>
      </c>
      <c r="D75" s="184">
        <v>5</v>
      </c>
      <c r="E75" s="18"/>
      <c r="F75" s="173">
        <f t="shared" si="2"/>
        <v>0</v>
      </c>
    </row>
    <row r="76" spans="1:6" s="3" customFormat="1">
      <c r="A76" s="20"/>
      <c r="B76" s="68"/>
      <c r="C76" s="20"/>
      <c r="D76" s="17"/>
      <c r="E76" s="18"/>
      <c r="F76" s="34"/>
    </row>
    <row r="77" spans="1:6" s="3" customFormat="1">
      <c r="A77" s="8" t="s">
        <v>40</v>
      </c>
      <c r="B77" s="7" t="s">
        <v>149</v>
      </c>
      <c r="C77" s="20"/>
      <c r="D77" s="17"/>
      <c r="E77" s="18"/>
      <c r="F77" s="34"/>
    </row>
    <row r="78" spans="1:6" s="3" customFormat="1" ht="76.5">
      <c r="A78" s="20"/>
      <c r="B78" s="157" t="s">
        <v>150</v>
      </c>
      <c r="C78" s="20"/>
      <c r="D78" s="17"/>
      <c r="E78" s="18"/>
      <c r="F78" s="34"/>
    </row>
    <row r="79" spans="1:6" s="3" customFormat="1">
      <c r="A79" s="20"/>
      <c r="B79" s="96" t="s">
        <v>151</v>
      </c>
      <c r="C79" s="23" t="s">
        <v>19</v>
      </c>
      <c r="D79" s="17">
        <v>4</v>
      </c>
      <c r="E79" s="18"/>
      <c r="F79" s="173">
        <f>+D79*E79</f>
        <v>0</v>
      </c>
    </row>
    <row r="80" spans="1:6" s="3" customFormat="1">
      <c r="A80" s="20"/>
      <c r="B80" s="68"/>
      <c r="C80" s="20"/>
      <c r="D80" s="17"/>
      <c r="E80" s="18"/>
      <c r="F80" s="34"/>
    </row>
    <row r="81" spans="1:6" s="3" customFormat="1">
      <c r="A81" s="8" t="s">
        <v>41</v>
      </c>
      <c r="B81" s="15" t="s">
        <v>36</v>
      </c>
      <c r="C81" s="84"/>
      <c r="D81" s="17"/>
      <c r="E81" s="18"/>
      <c r="F81" s="164"/>
    </row>
    <row r="82" spans="1:6" s="3" customFormat="1" ht="140.25">
      <c r="A82" s="22"/>
      <c r="B82" s="19" t="s">
        <v>154</v>
      </c>
      <c r="C82" s="61"/>
      <c r="D82" s="17"/>
      <c r="E82" s="18"/>
      <c r="F82" s="164"/>
    </row>
    <row r="83" spans="1:6" s="3" customFormat="1">
      <c r="A83" s="22"/>
      <c r="B83" s="118" t="s">
        <v>59</v>
      </c>
      <c r="C83" s="61"/>
      <c r="D83" s="17"/>
      <c r="E83" s="18"/>
      <c r="F83" s="164"/>
    </row>
    <row r="84" spans="1:6" s="3" customFormat="1">
      <c r="A84" s="22"/>
      <c r="B84" s="118" t="s">
        <v>58</v>
      </c>
      <c r="C84" s="61"/>
      <c r="D84" s="17"/>
      <c r="E84" s="18"/>
      <c r="F84" s="164"/>
    </row>
    <row r="85" spans="1:6" s="3" customFormat="1">
      <c r="A85" s="22"/>
      <c r="B85" s="118" t="s">
        <v>148</v>
      </c>
      <c r="C85" s="61"/>
      <c r="D85" s="17"/>
      <c r="E85" s="18"/>
      <c r="F85" s="164"/>
    </row>
    <row r="86" spans="1:6" s="3" customFormat="1">
      <c r="A86" s="22"/>
      <c r="B86" s="118" t="s">
        <v>56</v>
      </c>
      <c r="C86" s="61"/>
      <c r="D86" s="17"/>
      <c r="E86" s="18"/>
      <c r="F86" s="164"/>
    </row>
    <row r="87" spans="1:6" s="3" customFormat="1">
      <c r="A87" s="22"/>
      <c r="B87" s="118" t="s">
        <v>55</v>
      </c>
      <c r="C87" s="61"/>
      <c r="D87" s="17"/>
      <c r="E87" s="18"/>
      <c r="F87" s="164"/>
    </row>
    <row r="88" spans="1:6" s="3" customFormat="1">
      <c r="A88" s="22"/>
      <c r="B88" s="118" t="s">
        <v>54</v>
      </c>
      <c r="C88" s="61"/>
      <c r="D88" s="17"/>
      <c r="E88" s="18"/>
      <c r="F88" s="164"/>
    </row>
    <row r="89" spans="1:6" s="3" customFormat="1">
      <c r="A89" s="22"/>
      <c r="B89" s="119" t="s">
        <v>48</v>
      </c>
      <c r="C89" s="61"/>
      <c r="D89" s="17"/>
      <c r="E89" s="18"/>
      <c r="F89" s="164"/>
    </row>
    <row r="90" spans="1:6" s="3" customFormat="1" ht="25.5">
      <c r="A90" s="22"/>
      <c r="B90" s="52" t="s">
        <v>57</v>
      </c>
      <c r="C90" s="61"/>
      <c r="D90" s="17"/>
      <c r="E90" s="18"/>
      <c r="F90" s="164"/>
    </row>
    <row r="91" spans="1:6" s="3" customFormat="1">
      <c r="A91" s="22"/>
      <c r="B91" s="4" t="s">
        <v>13</v>
      </c>
      <c r="C91" s="62" t="s">
        <v>17</v>
      </c>
      <c r="D91" s="214">
        <v>1</v>
      </c>
      <c r="E91" s="99"/>
      <c r="F91" s="173">
        <f>+D91*E91</f>
        <v>0</v>
      </c>
    </row>
    <row r="92" spans="1:6" s="3" customFormat="1">
      <c r="A92" s="97"/>
      <c r="B92" s="120"/>
      <c r="C92" s="62"/>
      <c r="D92" s="201"/>
      <c r="E92" s="202"/>
      <c r="F92" s="203"/>
    </row>
    <row r="93" spans="1:6" s="3" customFormat="1">
      <c r="A93" s="8" t="s">
        <v>42</v>
      </c>
      <c r="B93" s="264" t="s">
        <v>152</v>
      </c>
      <c r="C93" s="62"/>
      <c r="D93" s="201"/>
      <c r="E93" s="202"/>
      <c r="F93" s="203"/>
    </row>
    <row r="94" spans="1:6" s="3" customFormat="1" ht="229.5">
      <c r="A94" s="97"/>
      <c r="B94" s="215" t="s">
        <v>155</v>
      </c>
      <c r="C94" s="62"/>
      <c r="D94" s="201"/>
      <c r="E94" s="202"/>
      <c r="F94" s="203"/>
    </row>
    <row r="95" spans="1:6" s="3" customFormat="1">
      <c r="A95" s="97"/>
      <c r="B95" s="4" t="s">
        <v>153</v>
      </c>
      <c r="C95" s="62" t="s">
        <v>6</v>
      </c>
      <c r="D95" s="201">
        <v>16</v>
      </c>
      <c r="E95" s="202"/>
      <c r="F95" s="173">
        <f>+D95*E95</f>
        <v>0</v>
      </c>
    </row>
    <row r="96" spans="1:6" s="3" customFormat="1">
      <c r="A96" s="97"/>
      <c r="B96" s="120"/>
      <c r="C96" s="62"/>
      <c r="D96" s="201"/>
      <c r="E96" s="202"/>
      <c r="F96" s="203"/>
    </row>
    <row r="97" spans="1:6" s="3" customFormat="1">
      <c r="A97" s="8" t="s">
        <v>43</v>
      </c>
      <c r="B97" s="158" t="s">
        <v>156</v>
      </c>
      <c r="C97" s="62"/>
      <c r="D97" s="201"/>
      <c r="E97" s="202"/>
      <c r="F97" s="203"/>
    </row>
    <row r="98" spans="1:6" s="3" customFormat="1" ht="51">
      <c r="A98" s="97"/>
      <c r="B98" s="215" t="s">
        <v>157</v>
      </c>
      <c r="C98" s="62"/>
      <c r="D98" s="201"/>
      <c r="E98" s="202"/>
      <c r="F98" s="203"/>
    </row>
    <row r="99" spans="1:6" s="3" customFormat="1" ht="127.5">
      <c r="A99" s="97"/>
      <c r="B99" s="215" t="s">
        <v>172</v>
      </c>
      <c r="C99" s="62"/>
      <c r="D99" s="201"/>
      <c r="E99" s="202"/>
      <c r="F99" s="203"/>
    </row>
    <row r="100" spans="1:6" s="3" customFormat="1">
      <c r="A100" s="97"/>
      <c r="B100" s="215" t="s">
        <v>171</v>
      </c>
      <c r="C100" s="62"/>
      <c r="D100" s="201"/>
      <c r="E100" s="202"/>
      <c r="F100" s="203"/>
    </row>
    <row r="101" spans="1:6" s="3" customFormat="1">
      <c r="A101" s="97"/>
      <c r="B101" s="4" t="s">
        <v>169</v>
      </c>
      <c r="C101" s="62" t="s">
        <v>17</v>
      </c>
      <c r="D101" s="216">
        <v>1</v>
      </c>
      <c r="E101" s="202"/>
      <c r="F101" s="173">
        <f t="shared" ref="F101:F103" si="3">+D101*E101</f>
        <v>0</v>
      </c>
    </row>
    <row r="102" spans="1:6" s="3" customFormat="1">
      <c r="A102" s="97"/>
      <c r="B102" s="4" t="s">
        <v>168</v>
      </c>
      <c r="C102" s="62" t="s">
        <v>17</v>
      </c>
      <c r="D102" s="216">
        <v>2</v>
      </c>
      <c r="E102" s="202"/>
      <c r="F102" s="173">
        <f t="shared" si="3"/>
        <v>0</v>
      </c>
    </row>
    <row r="103" spans="1:6" s="3" customFormat="1">
      <c r="A103" s="97"/>
      <c r="B103" s="4" t="s">
        <v>170</v>
      </c>
      <c r="C103" s="62" t="s">
        <v>17</v>
      </c>
      <c r="D103" s="216">
        <v>1</v>
      </c>
      <c r="E103" s="202"/>
      <c r="F103" s="173">
        <f t="shared" si="3"/>
        <v>0</v>
      </c>
    </row>
    <row r="104" spans="1:6" s="3" customFormat="1">
      <c r="A104" s="97"/>
      <c r="B104" s="156"/>
      <c r="C104" s="62"/>
      <c r="D104" s="201"/>
      <c r="E104" s="202"/>
      <c r="F104" s="203"/>
    </row>
    <row r="105" spans="1:6" s="3" customFormat="1">
      <c r="A105" s="101" t="s">
        <v>167</v>
      </c>
      <c r="B105" s="122" t="s">
        <v>65</v>
      </c>
      <c r="C105" s="102"/>
      <c r="D105" s="168"/>
      <c r="E105" s="202"/>
      <c r="F105" s="203"/>
    </row>
    <row r="106" spans="1:6" s="3" customFormat="1" ht="114.75">
      <c r="A106" s="103"/>
      <c r="B106" s="123" t="s">
        <v>217</v>
      </c>
      <c r="C106" s="104"/>
      <c r="D106" s="169"/>
      <c r="E106" s="202"/>
      <c r="F106" s="203"/>
    </row>
    <row r="107" spans="1:6" s="3" customFormat="1">
      <c r="A107" s="105" t="s">
        <v>20</v>
      </c>
      <c r="B107" s="124" t="s">
        <v>49</v>
      </c>
      <c r="C107" s="127" t="s">
        <v>17</v>
      </c>
      <c r="D107" s="222">
        <v>2</v>
      </c>
      <c r="E107" s="202"/>
      <c r="F107" s="173">
        <f>+D107*E107</f>
        <v>0</v>
      </c>
    </row>
    <row r="108" spans="1:6" s="3" customFormat="1">
      <c r="A108" s="106"/>
      <c r="B108" s="125"/>
      <c r="C108" s="107"/>
      <c r="D108" s="206"/>
      <c r="E108" s="202"/>
      <c r="F108" s="203"/>
    </row>
    <row r="109" spans="1:6" s="3" customFormat="1">
      <c r="A109" s="101" t="s">
        <v>203</v>
      </c>
      <c r="B109" s="122" t="s">
        <v>66</v>
      </c>
      <c r="C109" s="102"/>
      <c r="D109" s="168"/>
      <c r="E109" s="202"/>
      <c r="F109" s="203"/>
    </row>
    <row r="110" spans="1:6" s="3" customFormat="1" ht="114.75">
      <c r="A110" s="103"/>
      <c r="B110" s="123" t="s">
        <v>218</v>
      </c>
      <c r="C110" s="104"/>
      <c r="D110" s="169"/>
      <c r="E110" s="202"/>
      <c r="F110" s="203"/>
    </row>
    <row r="111" spans="1:6" s="3" customFormat="1">
      <c r="A111" s="105" t="s">
        <v>20</v>
      </c>
      <c r="B111" s="124" t="s">
        <v>49</v>
      </c>
      <c r="C111" s="127" t="s">
        <v>17</v>
      </c>
      <c r="D111" s="222">
        <v>2</v>
      </c>
      <c r="E111" s="202"/>
      <c r="F111" s="173">
        <f>+D111*E111</f>
        <v>0</v>
      </c>
    </row>
    <row r="112" spans="1:6" s="3" customFormat="1">
      <c r="A112" s="22"/>
      <c r="B112" s="4"/>
      <c r="C112" s="64"/>
      <c r="D112" s="17"/>
      <c r="E112" s="18"/>
      <c r="F112" s="164"/>
    </row>
    <row r="113" spans="1:6" s="3" customFormat="1">
      <c r="A113" s="8" t="s">
        <v>204</v>
      </c>
      <c r="B113" s="7" t="s">
        <v>196</v>
      </c>
      <c r="C113" s="5"/>
      <c r="D113" s="17"/>
      <c r="E113" s="18"/>
      <c r="F113" s="164"/>
    </row>
    <row r="114" spans="1:6" s="3" customFormat="1" ht="89.25">
      <c r="A114" s="32"/>
      <c r="B114" s="30" t="s">
        <v>197</v>
      </c>
      <c r="C114" s="20"/>
      <c r="D114" s="33"/>
      <c r="E114" s="33"/>
      <c r="F114" s="34"/>
    </row>
    <row r="115" spans="1:6" s="3" customFormat="1">
      <c r="A115" s="32"/>
      <c r="B115" s="30" t="s">
        <v>198</v>
      </c>
      <c r="C115" s="20"/>
      <c r="D115" s="33"/>
      <c r="E115" s="33"/>
      <c r="F115" s="34"/>
    </row>
    <row r="116" spans="1:6" s="3" customFormat="1">
      <c r="A116" s="32"/>
      <c r="B116" s="30" t="s">
        <v>199</v>
      </c>
      <c r="C116" s="20"/>
      <c r="D116" s="33"/>
      <c r="E116" s="33"/>
      <c r="F116" s="34"/>
    </row>
    <row r="117" spans="1:6" s="3" customFormat="1">
      <c r="A117" s="32"/>
      <c r="B117" s="30" t="s">
        <v>37</v>
      </c>
      <c r="C117" s="67" t="s">
        <v>17</v>
      </c>
      <c r="D117" s="92">
        <v>1</v>
      </c>
      <c r="E117" s="90"/>
      <c r="F117" s="173">
        <f>+D117*E117</f>
        <v>0</v>
      </c>
    </row>
    <row r="118" spans="1:6" s="35" customFormat="1" ht="15.75" customHeight="1">
      <c r="A118" s="22"/>
      <c r="B118" s="70"/>
      <c r="C118" s="61"/>
      <c r="D118" s="33"/>
      <c r="E118" s="197"/>
      <c r="F118" s="34"/>
    </row>
    <row r="119" spans="1:6">
      <c r="A119" s="153" t="s">
        <v>147</v>
      </c>
      <c r="B119" s="53" t="s">
        <v>25</v>
      </c>
      <c r="C119" s="63"/>
      <c r="D119" s="198"/>
      <c r="E119" s="193" t="s">
        <v>108</v>
      </c>
      <c r="F119" s="193">
        <f>SUM(F60:F117)</f>
        <v>0</v>
      </c>
    </row>
    <row r="120" spans="1:6">
      <c r="A120" s="14"/>
      <c r="B120" s="14"/>
      <c r="C120" s="14"/>
      <c r="D120" s="165"/>
      <c r="E120" s="165"/>
      <c r="F120" s="165"/>
    </row>
    <row r="121" spans="1:6" s="56" customFormat="1">
      <c r="A121" s="136" t="s">
        <v>162</v>
      </c>
      <c r="B121" s="93" t="s">
        <v>174</v>
      </c>
      <c r="C121" s="53"/>
      <c r="D121" s="170"/>
      <c r="E121" s="170"/>
      <c r="F121" s="171"/>
    </row>
    <row r="122" spans="1:6" s="56" customFormat="1">
      <c r="A122" s="6"/>
      <c r="B122" s="6"/>
      <c r="C122" s="6"/>
      <c r="D122" s="204"/>
      <c r="E122" s="204"/>
      <c r="F122" s="205"/>
    </row>
    <row r="123" spans="1:6" s="35" customFormat="1" ht="12.75">
      <c r="A123" s="8" t="s">
        <v>161</v>
      </c>
      <c r="B123" s="7" t="s">
        <v>163</v>
      </c>
      <c r="C123" s="7"/>
      <c r="D123" s="163"/>
      <c r="E123" s="163"/>
      <c r="F123" s="164"/>
    </row>
    <row r="124" spans="1:6" s="35" customFormat="1" ht="142.5" customHeight="1">
      <c r="A124" s="8"/>
      <c r="B124" s="19" t="s">
        <v>51</v>
      </c>
      <c r="C124" s="16"/>
      <c r="D124" s="91"/>
      <c r="E124" s="18"/>
      <c r="F124" s="164"/>
    </row>
    <row r="125" spans="1:6" s="35" customFormat="1" ht="12.75">
      <c r="A125" s="8"/>
      <c r="B125" s="121" t="s">
        <v>38</v>
      </c>
      <c r="C125" s="16"/>
      <c r="D125" s="91"/>
      <c r="E125" s="18"/>
      <c r="F125" s="164"/>
    </row>
    <row r="126" spans="1:6" s="35" customFormat="1" ht="12.75">
      <c r="A126" s="22" t="s">
        <v>15</v>
      </c>
      <c r="B126" s="235" t="s">
        <v>164</v>
      </c>
      <c r="C126" s="5" t="s">
        <v>19</v>
      </c>
      <c r="D126" s="91">
        <v>14</v>
      </c>
      <c r="E126" s="18"/>
      <c r="F126" s="173">
        <f t="shared" ref="F126:F131" si="4">+D126*E126</f>
        <v>0</v>
      </c>
    </row>
    <row r="127" spans="1:6" s="35" customFormat="1" ht="12.75">
      <c r="A127" s="22" t="s">
        <v>16</v>
      </c>
      <c r="B127" s="235" t="s">
        <v>158</v>
      </c>
      <c r="C127" s="5" t="s">
        <v>19</v>
      </c>
      <c r="D127" s="91">
        <v>64</v>
      </c>
      <c r="E127" s="18"/>
      <c r="F127" s="173">
        <f t="shared" si="4"/>
        <v>0</v>
      </c>
    </row>
    <row r="128" spans="1:6" s="35" customFormat="1" ht="12.75">
      <c r="A128" s="22" t="s">
        <v>23</v>
      </c>
      <c r="B128" s="235" t="s">
        <v>159</v>
      </c>
      <c r="C128" s="5" t="s">
        <v>19</v>
      </c>
      <c r="D128" s="91">
        <v>81</v>
      </c>
      <c r="E128" s="18"/>
      <c r="F128" s="173">
        <f t="shared" si="4"/>
        <v>0</v>
      </c>
    </row>
    <row r="129" spans="1:6" s="35" customFormat="1" ht="12.75">
      <c r="A129" s="22" t="s">
        <v>24</v>
      </c>
      <c r="B129" s="235" t="s">
        <v>177</v>
      </c>
      <c r="C129" s="5" t="s">
        <v>19</v>
      </c>
      <c r="D129" s="91">
        <v>2</v>
      </c>
      <c r="E129" s="18"/>
      <c r="F129" s="173">
        <f t="shared" si="4"/>
        <v>0</v>
      </c>
    </row>
    <row r="130" spans="1:6" s="35" customFormat="1" ht="12.75">
      <c r="A130" s="22" t="s">
        <v>61</v>
      </c>
      <c r="B130" s="235" t="s">
        <v>160</v>
      </c>
      <c r="C130" s="5" t="s">
        <v>19</v>
      </c>
      <c r="D130" s="91">
        <v>51</v>
      </c>
      <c r="E130" s="18"/>
      <c r="F130" s="173">
        <f t="shared" si="4"/>
        <v>0</v>
      </c>
    </row>
    <row r="131" spans="1:6" s="35" customFormat="1" ht="12.75">
      <c r="A131" s="22" t="s">
        <v>70</v>
      </c>
      <c r="B131" s="235" t="s">
        <v>165</v>
      </c>
      <c r="C131" s="5" t="s">
        <v>19</v>
      </c>
      <c r="D131" s="91">
        <v>212</v>
      </c>
      <c r="E131" s="18"/>
      <c r="F131" s="173">
        <f t="shared" si="4"/>
        <v>0</v>
      </c>
    </row>
    <row r="132" spans="1:6" s="35" customFormat="1" ht="12.75">
      <c r="A132" s="22"/>
      <c r="B132" s="4"/>
      <c r="C132" s="5"/>
      <c r="D132" s="17"/>
      <c r="E132" s="18"/>
      <c r="F132" s="164"/>
    </row>
    <row r="133" spans="1:6" s="35" customFormat="1" ht="12.75">
      <c r="A133" s="8" t="s">
        <v>22</v>
      </c>
      <c r="B133" s="7" t="s">
        <v>67</v>
      </c>
      <c r="C133" s="16"/>
      <c r="D133" s="91"/>
      <c r="E133" s="99"/>
      <c r="F133" s="164"/>
    </row>
    <row r="134" spans="1:6" s="35" customFormat="1" ht="76.5">
      <c r="A134" s="8"/>
      <c r="B134" s="152" t="s">
        <v>175</v>
      </c>
      <c r="C134" s="16"/>
      <c r="D134" s="91"/>
      <c r="E134" s="99"/>
      <c r="F134" s="164"/>
    </row>
    <row r="135" spans="1:6" s="35" customFormat="1" ht="12.75">
      <c r="A135" s="22"/>
      <c r="B135" s="52" t="s">
        <v>173</v>
      </c>
      <c r="C135" s="74" t="s">
        <v>7</v>
      </c>
      <c r="D135" s="214">
        <v>2</v>
      </c>
      <c r="E135" s="90">
        <v>0</v>
      </c>
      <c r="F135" s="173">
        <f>+D135*E135</f>
        <v>0</v>
      </c>
    </row>
    <row r="136" spans="1:6" s="35" customFormat="1" ht="12.75">
      <c r="A136" s="22"/>
      <c r="B136" s="4"/>
      <c r="C136" s="5"/>
      <c r="D136" s="17"/>
      <c r="E136" s="18"/>
      <c r="F136" s="164"/>
    </row>
    <row r="137" spans="1:6" s="35" customFormat="1" ht="25.5">
      <c r="A137" s="8" t="s">
        <v>45</v>
      </c>
      <c r="B137" s="7" t="s">
        <v>176</v>
      </c>
      <c r="C137" s="5"/>
      <c r="D137" s="17"/>
      <c r="E137" s="18"/>
      <c r="F137" s="164"/>
    </row>
    <row r="138" spans="1:6" s="35" customFormat="1" ht="114.75">
      <c r="A138" s="32"/>
      <c r="B138" s="30" t="s">
        <v>181</v>
      </c>
      <c r="C138" s="20"/>
      <c r="D138" s="17"/>
      <c r="E138" s="18"/>
      <c r="F138" s="164"/>
    </row>
    <row r="139" spans="1:6" s="35" customFormat="1" ht="12.75">
      <c r="A139" s="154"/>
      <c r="B139" s="30" t="s">
        <v>178</v>
      </c>
      <c r="C139" s="20"/>
      <c r="D139" s="17"/>
      <c r="E139" s="18"/>
      <c r="F139" s="164"/>
    </row>
    <row r="140" spans="1:6" s="35" customFormat="1" ht="12.75">
      <c r="A140" s="154"/>
      <c r="B140" s="30" t="s">
        <v>179</v>
      </c>
      <c r="C140" s="67"/>
      <c r="D140" s="17"/>
      <c r="E140" s="18"/>
      <c r="F140" s="164"/>
    </row>
    <row r="141" spans="1:6" s="35" customFormat="1" ht="12.75">
      <c r="A141" s="22"/>
      <c r="B141" s="4" t="s">
        <v>180</v>
      </c>
      <c r="C141" s="5"/>
      <c r="D141" s="17"/>
      <c r="E141" s="18"/>
      <c r="F141" s="164"/>
    </row>
    <row r="142" spans="1:6" s="35" customFormat="1" ht="12.75">
      <c r="A142" s="22"/>
      <c r="B142" s="4" t="s">
        <v>182</v>
      </c>
      <c r="C142" s="5"/>
      <c r="D142" s="17"/>
      <c r="E142" s="18"/>
      <c r="F142" s="164"/>
    </row>
    <row r="143" spans="1:6" s="35" customFormat="1" ht="12.75">
      <c r="A143" s="22"/>
      <c r="B143" s="4" t="s">
        <v>183</v>
      </c>
      <c r="C143" s="5"/>
      <c r="D143" s="17"/>
      <c r="E143" s="18"/>
      <c r="F143" s="164"/>
    </row>
    <row r="144" spans="1:6" s="35" customFormat="1" ht="12.75">
      <c r="A144" s="22"/>
      <c r="B144" s="30" t="s">
        <v>37</v>
      </c>
      <c r="C144" s="67" t="s">
        <v>17</v>
      </c>
      <c r="D144" s="217">
        <v>1</v>
      </c>
      <c r="E144" s="18"/>
      <c r="F144" s="173">
        <f>+D144*E144</f>
        <v>0</v>
      </c>
    </row>
    <row r="145" spans="1:6" s="35" customFormat="1" ht="12.75">
      <c r="A145" s="22"/>
      <c r="B145" s="4"/>
      <c r="C145" s="5"/>
      <c r="D145" s="17"/>
      <c r="E145" s="18"/>
      <c r="F145" s="164"/>
    </row>
    <row r="146" spans="1:6" s="35" customFormat="1" ht="12.75">
      <c r="A146" s="26" t="s">
        <v>166</v>
      </c>
      <c r="B146" s="15" t="s">
        <v>63</v>
      </c>
      <c r="C146" s="23"/>
      <c r="D146" s="17"/>
      <c r="E146" s="18"/>
      <c r="F146" s="164"/>
    </row>
    <row r="147" spans="1:6" s="35" customFormat="1" ht="153">
      <c r="A147" s="45"/>
      <c r="B147" s="236" t="s">
        <v>64</v>
      </c>
      <c r="C147" s="44"/>
      <c r="D147" s="177"/>
      <c r="E147" s="178"/>
      <c r="F147" s="34"/>
    </row>
    <row r="148" spans="1:6" s="35" customFormat="1" ht="12.75">
      <c r="A148" s="45"/>
      <c r="B148" s="60" t="s">
        <v>49</v>
      </c>
      <c r="C148" s="62" t="s">
        <v>17</v>
      </c>
      <c r="D148" s="218">
        <v>2</v>
      </c>
      <c r="E148" s="178"/>
      <c r="F148" s="173">
        <f>+D148*E148</f>
        <v>0</v>
      </c>
    </row>
    <row r="149" spans="1:6" s="35" customFormat="1" ht="12.75">
      <c r="A149" s="22"/>
      <c r="B149" s="4"/>
      <c r="C149" s="5"/>
      <c r="D149" s="17"/>
      <c r="E149" s="18"/>
      <c r="F149" s="164"/>
    </row>
    <row r="150" spans="1:6" s="46" customFormat="1" ht="14.25">
      <c r="A150" s="223" t="s">
        <v>162</v>
      </c>
      <c r="B150" s="94" t="s">
        <v>39</v>
      </c>
      <c r="C150" s="51"/>
      <c r="D150" s="179"/>
      <c r="E150" s="162" t="s">
        <v>108</v>
      </c>
      <c r="F150" s="265">
        <f>SUM(F126:F148)</f>
        <v>0</v>
      </c>
    </row>
    <row r="151" spans="1:6" s="49" customFormat="1" ht="14.25">
      <c r="A151" s="47"/>
      <c r="B151" s="48"/>
      <c r="C151" s="48"/>
      <c r="D151" s="181"/>
      <c r="E151" s="181"/>
      <c r="F151" s="182"/>
    </row>
    <row r="152" spans="1:6" s="49" customFormat="1" ht="14.25">
      <c r="A152" s="223" t="s">
        <v>190</v>
      </c>
      <c r="B152" s="51" t="s">
        <v>189</v>
      </c>
      <c r="C152" s="51"/>
      <c r="D152" s="179"/>
      <c r="E152" s="179"/>
      <c r="F152" s="180"/>
    </row>
    <row r="153" spans="1:6" s="49" customFormat="1" ht="14.25">
      <c r="A153" s="80"/>
      <c r="B153" s="8"/>
      <c r="C153" s="8"/>
      <c r="D153" s="183"/>
      <c r="E153" s="183"/>
      <c r="F153" s="184"/>
    </row>
    <row r="154" spans="1:6" s="49" customFormat="1" ht="14.25">
      <c r="A154" s="8" t="s">
        <v>191</v>
      </c>
      <c r="B154" s="7" t="s">
        <v>186</v>
      </c>
      <c r="C154" s="16"/>
      <c r="D154" s="166"/>
      <c r="E154" s="165"/>
      <c r="F154" s="164"/>
    </row>
    <row r="155" spans="1:6" s="49" customFormat="1" ht="76.5">
      <c r="A155" s="22"/>
      <c r="B155" s="219" t="s">
        <v>185</v>
      </c>
      <c r="C155" s="74"/>
      <c r="D155" s="17"/>
      <c r="E155" s="18"/>
      <c r="F155" s="164"/>
    </row>
    <row r="156" spans="1:6" s="49" customFormat="1" ht="14.25">
      <c r="A156" s="22"/>
      <c r="B156" s="126" t="s">
        <v>38</v>
      </c>
      <c r="C156" s="31" t="s">
        <v>19</v>
      </c>
      <c r="D156" s="17">
        <v>148</v>
      </c>
      <c r="E156" s="18"/>
      <c r="F156" s="173">
        <f>+D156*E156</f>
        <v>0</v>
      </c>
    </row>
    <row r="157" spans="1:6" s="49" customFormat="1" ht="14.25">
      <c r="A157" s="22"/>
      <c r="B157" s="52"/>
      <c r="C157" s="74"/>
      <c r="D157" s="17"/>
      <c r="E157" s="18"/>
      <c r="F157" s="164"/>
    </row>
    <row r="158" spans="1:6" s="49" customFormat="1" ht="14.25">
      <c r="A158" s="8" t="s">
        <v>192</v>
      </c>
      <c r="B158" s="7" t="s">
        <v>187</v>
      </c>
      <c r="C158" s="7"/>
      <c r="D158" s="17"/>
      <c r="E158" s="18"/>
      <c r="F158" s="164"/>
    </row>
    <row r="159" spans="1:6" s="49" customFormat="1" ht="191.25">
      <c r="A159" s="8"/>
      <c r="B159" s="19" t="s">
        <v>184</v>
      </c>
      <c r="C159" s="16"/>
      <c r="D159" s="17"/>
      <c r="E159" s="18"/>
      <c r="F159" s="164"/>
    </row>
    <row r="160" spans="1:6" s="49" customFormat="1" ht="14.25">
      <c r="A160" s="8"/>
      <c r="B160" s="126" t="s">
        <v>38</v>
      </c>
      <c r="C160" s="31" t="s">
        <v>19</v>
      </c>
      <c r="D160" s="17">
        <v>145</v>
      </c>
      <c r="E160" s="18"/>
      <c r="F160" s="173">
        <f>+D160*E160</f>
        <v>0</v>
      </c>
    </row>
    <row r="161" spans="1:6" s="49" customFormat="1" ht="14.25">
      <c r="A161" s="8"/>
      <c r="B161" s="126"/>
      <c r="C161" s="39"/>
      <c r="D161" s="17"/>
      <c r="E161" s="18"/>
      <c r="F161" s="164"/>
    </row>
    <row r="162" spans="1:6" s="49" customFormat="1" ht="14.25">
      <c r="A162" s="8" t="s">
        <v>193</v>
      </c>
      <c r="B162" s="15" t="s">
        <v>44</v>
      </c>
      <c r="C162" s="23"/>
      <c r="D162" s="17"/>
      <c r="E162" s="18"/>
      <c r="F162" s="164"/>
    </row>
    <row r="163" spans="1:6" s="49" customFormat="1" ht="63.75">
      <c r="A163" s="8"/>
      <c r="B163" s="19" t="s">
        <v>188</v>
      </c>
      <c r="C163" s="44"/>
      <c r="D163" s="166"/>
      <c r="E163" s="100"/>
      <c r="F163" s="167"/>
    </row>
    <row r="164" spans="1:6" s="49" customFormat="1" ht="14.25">
      <c r="A164" s="45"/>
      <c r="B164" s="126" t="s">
        <v>38</v>
      </c>
      <c r="C164" s="21" t="s">
        <v>19</v>
      </c>
      <c r="D164" s="166">
        <v>145</v>
      </c>
      <c r="E164" s="100">
        <v>0</v>
      </c>
      <c r="F164" s="173">
        <f>+D164*E164</f>
        <v>0</v>
      </c>
    </row>
    <row r="165" spans="1:6" s="49" customFormat="1" ht="14.25">
      <c r="A165" s="45"/>
      <c r="B165" s="40"/>
      <c r="C165" s="21"/>
      <c r="D165" s="166"/>
      <c r="E165" s="100"/>
      <c r="F165" s="167"/>
    </row>
    <row r="166" spans="1:6" s="49" customFormat="1" ht="14.25">
      <c r="A166" s="8" t="s">
        <v>194</v>
      </c>
      <c r="B166" s="15" t="s">
        <v>69</v>
      </c>
      <c r="C166" s="5"/>
      <c r="D166" s="17"/>
      <c r="E166" s="18"/>
      <c r="F166" s="164"/>
    </row>
    <row r="167" spans="1:6" s="49" customFormat="1" ht="102">
      <c r="A167" s="8"/>
      <c r="B167" s="19" t="s">
        <v>195</v>
      </c>
      <c r="C167" s="109"/>
      <c r="D167" s="164"/>
      <c r="E167" s="18"/>
      <c r="F167" s="86"/>
    </row>
    <row r="168" spans="1:6" s="49" customFormat="1" ht="14.25">
      <c r="A168" s="41"/>
      <c r="B168" s="126" t="s">
        <v>37</v>
      </c>
      <c r="C168" s="109" t="s">
        <v>17</v>
      </c>
      <c r="D168" s="221">
        <v>1</v>
      </c>
      <c r="E168" s="175"/>
      <c r="F168" s="173">
        <f>+D168*E168</f>
        <v>0</v>
      </c>
    </row>
    <row r="169" spans="1:6" s="49" customFormat="1" ht="14.25">
      <c r="A169" s="26"/>
      <c r="B169" s="15"/>
      <c r="C169" s="23"/>
      <c r="D169" s="91"/>
      <c r="E169" s="18"/>
      <c r="F169" s="164"/>
    </row>
    <row r="170" spans="1:6" s="49" customFormat="1" ht="14.25">
      <c r="A170" s="223" t="s">
        <v>190</v>
      </c>
      <c r="B170" s="51" t="s">
        <v>189</v>
      </c>
      <c r="C170" s="51"/>
      <c r="D170" s="179"/>
      <c r="E170" s="162" t="s">
        <v>108</v>
      </c>
      <c r="F170" s="265">
        <f>SUM(F156:F168)</f>
        <v>0</v>
      </c>
    </row>
    <row r="171" spans="1:6" s="56" customFormat="1">
      <c r="A171" s="47"/>
      <c r="B171" s="48"/>
      <c r="C171" s="48"/>
      <c r="D171" s="181"/>
      <c r="E171" s="181"/>
      <c r="F171" s="182"/>
    </row>
    <row r="172" spans="1:6" s="13" customFormat="1" ht="15.75" customHeight="1">
      <c r="A172" s="224" t="s">
        <v>206</v>
      </c>
      <c r="B172" s="225" t="s">
        <v>210</v>
      </c>
      <c r="C172" s="225"/>
      <c r="D172" s="226"/>
      <c r="E172" s="226"/>
      <c r="F172" s="227"/>
    </row>
    <row r="173" spans="1:6" s="35" customFormat="1" ht="12.75">
      <c r="A173" s="76"/>
      <c r="B173" s="77"/>
      <c r="C173" s="69"/>
      <c r="D173" s="91"/>
      <c r="E173" s="18"/>
      <c r="F173" s="164"/>
    </row>
    <row r="174" spans="1:6" s="35" customFormat="1" ht="25.5">
      <c r="A174" s="76"/>
      <c r="B174" s="220" t="s">
        <v>215</v>
      </c>
      <c r="C174" s="69"/>
      <c r="D174" s="91"/>
      <c r="E174" s="18"/>
      <c r="F174" s="164"/>
    </row>
    <row r="175" spans="1:6" s="35" customFormat="1" ht="12.75">
      <c r="A175" s="76"/>
      <c r="B175" s="77"/>
      <c r="C175" s="69"/>
      <c r="D175" s="91"/>
      <c r="E175" s="18"/>
      <c r="F175" s="164"/>
    </row>
    <row r="176" spans="1:6" s="35" customFormat="1" ht="12.75">
      <c r="A176" s="8" t="s">
        <v>68</v>
      </c>
      <c r="B176" s="231" t="s">
        <v>209</v>
      </c>
      <c r="C176" s="69"/>
      <c r="D176" s="91"/>
      <c r="E176" s="18"/>
      <c r="F176" s="164"/>
    </row>
    <row r="177" spans="1:7" s="35" customFormat="1" ht="89.25">
      <c r="A177" s="75"/>
      <c r="B177" s="19" t="s">
        <v>205</v>
      </c>
      <c r="C177" s="228"/>
      <c r="D177" s="91"/>
      <c r="E177" s="18"/>
      <c r="F177" s="164"/>
    </row>
    <row r="178" spans="1:7" s="35" customFormat="1" ht="12.75">
      <c r="A178" s="230" t="s">
        <v>15</v>
      </c>
      <c r="B178" s="229" t="s">
        <v>207</v>
      </c>
      <c r="C178" s="228" t="s">
        <v>7</v>
      </c>
      <c r="D178" s="214">
        <v>1</v>
      </c>
      <c r="E178" s="18"/>
      <c r="F178" s="173">
        <f t="shared" ref="F178:F179" si="5">+D178*E178</f>
        <v>0</v>
      </c>
    </row>
    <row r="179" spans="1:7" s="35" customFormat="1" ht="12.75">
      <c r="A179" s="230" t="s">
        <v>16</v>
      </c>
      <c r="B179" s="229" t="s">
        <v>208</v>
      </c>
      <c r="C179" s="228" t="s">
        <v>7</v>
      </c>
      <c r="D179" s="214">
        <v>1</v>
      </c>
      <c r="E179" s="99"/>
      <c r="F179" s="173">
        <f t="shared" si="5"/>
        <v>0</v>
      </c>
    </row>
    <row r="180" spans="1:7" s="35" customFormat="1" ht="12.75">
      <c r="A180" s="230"/>
      <c r="B180" s="229"/>
      <c r="C180" s="228"/>
      <c r="D180" s="91"/>
      <c r="E180" s="99"/>
      <c r="F180" s="164"/>
    </row>
    <row r="181" spans="1:7" s="35" customFormat="1" ht="25.5">
      <c r="A181" s="8" t="s">
        <v>211</v>
      </c>
      <c r="B181" s="233" t="s">
        <v>214</v>
      </c>
      <c r="C181" s="228"/>
      <c r="D181" s="91"/>
      <c r="E181" s="99"/>
      <c r="F181" s="164"/>
    </row>
    <row r="182" spans="1:7" s="35" customFormat="1" ht="12.75">
      <c r="A182" s="8"/>
      <c r="B182" s="126" t="s">
        <v>37</v>
      </c>
      <c r="C182" s="109" t="s">
        <v>17</v>
      </c>
      <c r="D182" s="221">
        <v>1</v>
      </c>
      <c r="E182" s="99">
        <v>0</v>
      </c>
      <c r="F182" s="173">
        <f>+D182*E182</f>
        <v>0</v>
      </c>
    </row>
    <row r="183" spans="1:7" s="35" customFormat="1" ht="12.75">
      <c r="A183" s="8"/>
      <c r="B183" s="229"/>
      <c r="C183" s="228"/>
      <c r="D183" s="91"/>
      <c r="E183" s="99"/>
      <c r="F183" s="164"/>
    </row>
    <row r="184" spans="1:7" s="35" customFormat="1" ht="25.5">
      <c r="A184" s="8" t="s">
        <v>212</v>
      </c>
      <c r="B184" s="233" t="s">
        <v>213</v>
      </c>
      <c r="C184" s="228"/>
      <c r="D184" s="91"/>
      <c r="E184" s="99"/>
      <c r="F184" s="164"/>
    </row>
    <row r="185" spans="1:7" s="35" customFormat="1" ht="12.75">
      <c r="A185" s="8"/>
      <c r="B185" s="126" t="s">
        <v>37</v>
      </c>
      <c r="C185" s="109" t="s">
        <v>17</v>
      </c>
      <c r="D185" s="221">
        <v>1</v>
      </c>
      <c r="E185" s="99"/>
      <c r="F185" s="173">
        <f>+D185*E185</f>
        <v>0</v>
      </c>
    </row>
    <row r="186" spans="1:7">
      <c r="A186" s="6"/>
      <c r="B186" s="6"/>
      <c r="C186" s="232"/>
      <c r="D186" s="212"/>
      <c r="E186" s="213"/>
      <c r="F186" s="205"/>
    </row>
    <row r="187" spans="1:7">
      <c r="A187" s="224" t="s">
        <v>206</v>
      </c>
      <c r="B187" s="225" t="s">
        <v>210</v>
      </c>
      <c r="C187" s="225"/>
      <c r="D187" s="226"/>
      <c r="E187" s="162" t="s">
        <v>108</v>
      </c>
      <c r="F187" s="273">
        <f>SUM(F178:F185)</f>
        <v>0</v>
      </c>
    </row>
    <row r="188" spans="1:7" s="65" customFormat="1">
      <c r="A188" s="47"/>
      <c r="B188" s="234"/>
      <c r="C188" s="108"/>
      <c r="D188" s="186"/>
      <c r="E188" s="187"/>
      <c r="F188" s="182"/>
    </row>
    <row r="189" spans="1:7" s="1" customFormat="1" ht="12.75">
      <c r="A189" s="9"/>
      <c r="B189" s="280" t="s">
        <v>11</v>
      </c>
      <c r="C189" s="281"/>
      <c r="D189" s="281"/>
      <c r="E189" s="282"/>
      <c r="F189" s="207"/>
      <c r="G189" s="111"/>
    </row>
    <row r="190" spans="1:7">
      <c r="A190" s="10"/>
      <c r="B190" s="287"/>
      <c r="C190" s="288"/>
      <c r="D190" s="288"/>
      <c r="E190" s="289"/>
      <c r="F190" s="208"/>
    </row>
    <row r="191" spans="1:7">
      <c r="A191" s="11" t="s">
        <v>103</v>
      </c>
      <c r="B191" s="10" t="s">
        <v>105</v>
      </c>
      <c r="C191" s="277" t="s">
        <v>216</v>
      </c>
      <c r="D191" s="278"/>
      <c r="E191" s="279"/>
      <c r="F191" s="266">
        <f>F11</f>
        <v>0</v>
      </c>
    </row>
    <row r="192" spans="1:7">
      <c r="A192" s="11"/>
      <c r="B192" s="11"/>
      <c r="C192" s="277"/>
      <c r="D192" s="278"/>
      <c r="E192" s="279"/>
      <c r="F192" s="266"/>
    </row>
    <row r="193" spans="1:6">
      <c r="A193" s="11" t="s">
        <v>106</v>
      </c>
      <c r="B193" s="10" t="s">
        <v>62</v>
      </c>
      <c r="C193" s="277" t="s">
        <v>216</v>
      </c>
      <c r="D193" s="278"/>
      <c r="E193" s="279"/>
      <c r="F193" s="266">
        <f>F53</f>
        <v>0</v>
      </c>
    </row>
    <row r="194" spans="1:6">
      <c r="A194" s="11"/>
      <c r="B194" s="79"/>
      <c r="C194" s="277"/>
      <c r="D194" s="278"/>
      <c r="E194" s="279"/>
      <c r="F194" s="266"/>
    </row>
    <row r="195" spans="1:6">
      <c r="A195" s="11" t="s">
        <v>147</v>
      </c>
      <c r="B195" s="10" t="s">
        <v>25</v>
      </c>
      <c r="C195" s="277" t="s">
        <v>216</v>
      </c>
      <c r="D195" s="278"/>
      <c r="E195" s="279"/>
      <c r="F195" s="266">
        <f>F119</f>
        <v>0</v>
      </c>
    </row>
    <row r="196" spans="1:6">
      <c r="A196" s="11"/>
      <c r="B196" s="79"/>
      <c r="C196" s="277"/>
      <c r="D196" s="278"/>
      <c r="E196" s="279"/>
      <c r="F196" s="266"/>
    </row>
    <row r="197" spans="1:6">
      <c r="A197" s="11" t="s">
        <v>162</v>
      </c>
      <c r="B197" s="10" t="s">
        <v>174</v>
      </c>
      <c r="C197" s="277" t="s">
        <v>216</v>
      </c>
      <c r="D197" s="278"/>
      <c r="E197" s="279"/>
      <c r="F197" s="266">
        <f>F150</f>
        <v>0</v>
      </c>
    </row>
    <row r="198" spans="1:6">
      <c r="A198" s="11"/>
      <c r="B198" s="10"/>
      <c r="C198" s="277"/>
      <c r="D198" s="278"/>
      <c r="E198" s="279"/>
      <c r="F198" s="266"/>
    </row>
    <row r="199" spans="1:6">
      <c r="A199" s="11" t="s">
        <v>190</v>
      </c>
      <c r="B199" s="10" t="s">
        <v>189</v>
      </c>
      <c r="C199" s="277" t="s">
        <v>216</v>
      </c>
      <c r="D199" s="278"/>
      <c r="E199" s="279"/>
      <c r="F199" s="266">
        <f>F170</f>
        <v>0</v>
      </c>
    </row>
    <row r="200" spans="1:6">
      <c r="A200" s="11"/>
      <c r="B200" s="10"/>
      <c r="C200" s="277"/>
      <c r="D200" s="278"/>
      <c r="E200" s="279"/>
      <c r="F200" s="266"/>
    </row>
    <row r="201" spans="1:6">
      <c r="A201" s="11" t="s">
        <v>206</v>
      </c>
      <c r="B201" s="10" t="s">
        <v>210</v>
      </c>
      <c r="C201" s="277" t="s">
        <v>216</v>
      </c>
      <c r="D201" s="278"/>
      <c r="E201" s="279"/>
      <c r="F201" s="266">
        <f>F187</f>
        <v>0</v>
      </c>
    </row>
    <row r="202" spans="1:6">
      <c r="A202" s="11"/>
      <c r="B202" s="10"/>
      <c r="C202" s="277"/>
      <c r="D202" s="278"/>
      <c r="E202" s="279"/>
      <c r="F202" s="266"/>
    </row>
    <row r="203" spans="1:6">
      <c r="A203" s="12"/>
      <c r="B203" s="12" t="s">
        <v>8</v>
      </c>
      <c r="C203" s="284" t="s">
        <v>216</v>
      </c>
      <c r="D203" s="285"/>
      <c r="E203" s="286"/>
      <c r="F203" s="162">
        <f>SUM(F191:F201)</f>
        <v>0</v>
      </c>
    </row>
    <row r="204" spans="1:6">
      <c r="A204" s="10"/>
      <c r="B204" s="10"/>
      <c r="C204" s="277"/>
      <c r="D204" s="278"/>
      <c r="E204" s="279"/>
      <c r="F204" s="267"/>
    </row>
    <row r="205" spans="1:6">
      <c r="A205" s="12"/>
      <c r="B205" s="12" t="s">
        <v>9</v>
      </c>
      <c r="C205" s="284" t="s">
        <v>216</v>
      </c>
      <c r="D205" s="285"/>
      <c r="E205" s="286"/>
      <c r="F205" s="162">
        <f>+F203/100*25</f>
        <v>0</v>
      </c>
    </row>
    <row r="206" spans="1:6">
      <c r="A206" s="10"/>
      <c r="B206" s="10"/>
      <c r="C206" s="277"/>
      <c r="D206" s="278"/>
      <c r="E206" s="279"/>
      <c r="F206" s="267"/>
    </row>
    <row r="207" spans="1:6">
      <c r="A207" s="9"/>
      <c r="B207" s="12" t="s">
        <v>10</v>
      </c>
      <c r="C207" s="284" t="s">
        <v>216</v>
      </c>
      <c r="D207" s="285"/>
      <c r="E207" s="286"/>
      <c r="F207" s="162">
        <f>+F205+F203</f>
        <v>0</v>
      </c>
    </row>
  </sheetData>
  <mergeCells count="20">
    <mergeCell ref="B189:E189"/>
    <mergeCell ref="C202:E202"/>
    <mergeCell ref="B1:F1"/>
    <mergeCell ref="C207:E207"/>
    <mergeCell ref="B190:E190"/>
    <mergeCell ref="C191:E191"/>
    <mergeCell ref="C192:E192"/>
    <mergeCell ref="C193:E193"/>
    <mergeCell ref="C194:E194"/>
    <mergeCell ref="C195:E195"/>
    <mergeCell ref="C196:E196"/>
    <mergeCell ref="C203:E203"/>
    <mergeCell ref="C204:E204"/>
    <mergeCell ref="C205:E205"/>
    <mergeCell ref="C206:E206"/>
    <mergeCell ref="C198:E198"/>
    <mergeCell ref="C199:E199"/>
    <mergeCell ref="C200:E200"/>
    <mergeCell ref="C197:E197"/>
    <mergeCell ref="C201:E201"/>
  </mergeCells>
  <printOptions horizontalCentered="1"/>
  <pageMargins left="0.78740157480314965" right="0.19685039370078741" top="0.78740157480314965" bottom="0.78740157480314965" header="0.19685039370078741" footer="0.19685039370078741"/>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NASLOVNICA</vt:lpstr>
      <vt:lpstr>OPĆI UVJETI</vt:lpstr>
      <vt:lpstr>TROŠKOVNIK</vt:lpstr>
      <vt:lpstr>'OPĆI UVJETI'!Print_Area</vt:lpstr>
      <vt:lpstr>TROŠKOVNIK!Print_Area</vt:lpstr>
      <vt:lpstr>'OPĆI UVJETI'!Print_Titles</vt:lpstr>
      <vt:lpstr>TROŠKOVNIK!Print_Titles</vt:lpstr>
    </vt:vector>
  </TitlesOfParts>
  <Manager>Tomislav Mihaljević;</Manager>
  <Company>PROJEKT 53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Tomislav Mihaljević</dc:creator>
  <cp:keywords>Radno</cp:keywords>
  <cp:lastModifiedBy>Mirjana Čakarun</cp:lastModifiedBy>
  <cp:lastPrinted>2025-12-01T08:58:58Z</cp:lastPrinted>
  <dcterms:created xsi:type="dcterms:W3CDTF">2017-06-07T09:37:24Z</dcterms:created>
  <dcterms:modified xsi:type="dcterms:W3CDTF">2025-12-01T11:14:43Z</dcterms:modified>
  <cp:version>v_01</cp:version>
</cp:coreProperties>
</file>