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MCakarun\Desktop\JEDNOSTAVNA NABAVA 2025\MLAĐENOVIĆ, BUJGER, ČAKARUN\UREDSKI NAMJEŠTAJ\PONOVLJENO\"/>
    </mc:Choice>
  </mc:AlternateContent>
  <xr:revisionPtr revIDLastSave="0" documentId="8_{2FFA12D1-54E5-44F4-86F7-5F73D278805F}" xr6:coauthVersionLast="47" xr6:coauthVersionMax="47" xr10:uidLastSave="{00000000-0000-0000-0000-000000000000}"/>
  <bookViews>
    <workbookView xWindow="-120" yWindow="-120" windowWidth="29040" windowHeight="15840" tabRatio="993" xr2:uid="{00000000-000D-0000-FFFF-FFFF00000000}"/>
  </bookViews>
  <sheets>
    <sheet name="Sheet1"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 l="1"/>
  <c r="G30" i="1" l="1"/>
  <c r="G23" i="1"/>
  <c r="G22" i="1"/>
  <c r="G21" i="1"/>
  <c r="G31" i="1"/>
  <c r="G10" i="1" l="1"/>
  <c r="G11" i="1"/>
  <c r="G12" i="1"/>
  <c r="G13" i="1"/>
  <c r="G14" i="1"/>
  <c r="G15" i="1"/>
  <c r="G16" i="1"/>
  <c r="G17" i="1"/>
  <c r="G18" i="1"/>
  <c r="G19" i="1"/>
  <c r="G20" i="1"/>
  <c r="G24" i="1"/>
  <c r="G25" i="1"/>
  <c r="G26" i="1"/>
  <c r="G27" i="1"/>
  <c r="G28" i="1"/>
  <c r="G29" i="1"/>
  <c r="G32" i="1"/>
  <c r="A10" i="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G33" i="1" l="1"/>
  <c r="G35" i="1" s="1"/>
  <c r="G34" i="1" s="1"/>
</calcChain>
</file>

<file path=xl/sharedStrings.xml><?xml version="1.0" encoding="utf-8"?>
<sst xmlns="http://schemas.openxmlformats.org/spreadsheetml/2006/main" count="68" uniqueCount="45">
  <si>
    <t>Obrazac II</t>
  </si>
  <si>
    <t>Predmet nabave: Uredski namještaj</t>
  </si>
  <si>
    <t>T R O Š K O V N I K</t>
  </si>
  <si>
    <t>Ponuditelj:___________________________</t>
  </si>
  <si>
    <t>OIB:_______________________________</t>
  </si>
  <si>
    <t>R.br.</t>
  </si>
  <si>
    <t>Predmet nabave</t>
  </si>
  <si>
    <t xml:space="preserve">Ponuđeni proizvod*            </t>
  </si>
  <si>
    <t>Jedinica mjere</t>
  </si>
  <si>
    <t>Količina</t>
  </si>
  <si>
    <r>
      <rPr>
        <b/>
        <sz val="11"/>
        <color indexed="8"/>
        <rFont val="Times New Roman"/>
        <family val="1"/>
        <charset val="238"/>
      </rPr>
      <t>Pravokutni samostojeći stol</t>
    </r>
    <r>
      <rPr>
        <sz val="11"/>
        <color indexed="8"/>
        <rFont val="Times New Roman"/>
        <family val="1"/>
        <charset val="238"/>
      </rPr>
      <t>: dimenzije (š/d/v) 160x80x75-80 cm, boja svijetli javor. Materijal površine stola iveral min. 25 mm presvučen melaninskom folijom. Noge stola metalne T profila tamnije boje.</t>
    </r>
  </si>
  <si>
    <t>kom.</t>
  </si>
  <si>
    <r>
      <rPr>
        <b/>
        <sz val="11"/>
        <color indexed="8"/>
        <rFont val="Times New Roman"/>
        <family val="1"/>
        <charset val="238"/>
      </rPr>
      <t xml:space="preserve">Polukružni samostojeći stol </t>
    </r>
    <r>
      <rPr>
        <sz val="11"/>
        <color indexed="8"/>
        <rFont val="Times New Roman"/>
        <family val="1"/>
        <charset val="238"/>
      </rPr>
      <t xml:space="preserve">(jedna bočna strana mora biti zaobljenih kutova): dimenzije (š/d/v) 160x80x75-80 cm (ista visina kao stavka 1), boja svijetli javor. Materijal površine stola iveral min. 25 mm presvučen melaninskom folijom. Noge stola metalne T profila tamnije boje.                                     </t>
    </r>
  </si>
  <si>
    <r>
      <rPr>
        <b/>
        <sz val="11"/>
        <color indexed="8"/>
        <rFont val="Times New Roman"/>
        <family val="1"/>
        <charset val="238"/>
      </rPr>
      <t>Uredski ladičar</t>
    </r>
    <r>
      <rPr>
        <sz val="11"/>
        <color indexed="8"/>
        <rFont val="Times New Roman"/>
        <family val="1"/>
        <charset val="238"/>
      </rPr>
      <t xml:space="preserve"> s ključem i stop kotačićima (tri ladice): dimenzije: (š/d/v) 43x60x50 cm, Materijal: iveral, boja svijetli javor.
</t>
    </r>
    <r>
      <rPr>
        <sz val="11"/>
        <color indexed="8"/>
        <rFont val="Calibri"/>
        <family val="2"/>
        <charset val="238"/>
      </rPr>
      <t/>
    </r>
  </si>
  <si>
    <r>
      <rPr>
        <b/>
        <sz val="11"/>
        <color indexed="8"/>
        <rFont val="Times New Roman"/>
        <family val="1"/>
        <charset val="238"/>
      </rPr>
      <t>Konferencijska stolica</t>
    </r>
    <r>
      <rPr>
        <sz val="11"/>
        <color indexed="8"/>
        <rFont val="Times New Roman"/>
        <family val="1"/>
        <charset val="238"/>
      </rPr>
      <t>, sjedište i naslon od tekstila, mogućnost spremanja jedna na drugu, noge metalne iste boje ili vrlo slične kao i noge stolova iz stavki 1. i 2. Prihvatljive boja tekstila: tamno siva, siva, sivo-plava ili plava.</t>
    </r>
  </si>
  <si>
    <r>
      <rPr>
        <b/>
        <sz val="11"/>
        <color indexed="8"/>
        <rFont val="Times New Roman"/>
        <family val="1"/>
        <charset val="238"/>
      </rPr>
      <t>Garderobni ormar s policama</t>
    </r>
    <r>
      <rPr>
        <sz val="11"/>
        <color indexed="8"/>
        <rFont val="Times New Roman"/>
        <family val="1"/>
        <charset val="238"/>
      </rPr>
      <t>, s punim vratima s bravom, dvokrilni, s cijevi za garderobni ormar,  Materijal iveral debljine min. 18 mm, Dimenzije (š/d/v) 45x60x200 cm, Boja: svijetli javor, Broj polica: 2.</t>
    </r>
  </si>
  <si>
    <r>
      <rPr>
        <b/>
        <sz val="11"/>
        <color indexed="8"/>
        <rFont val="Times New Roman"/>
        <family val="1"/>
        <charset val="238"/>
      </rPr>
      <t>Uredski stol</t>
    </r>
    <r>
      <rPr>
        <sz val="11"/>
        <color indexed="8"/>
        <rFont val="Times New Roman"/>
        <family val="1"/>
        <charset val="238"/>
      </rPr>
      <t>, dimenzije (š/d/v) 80x180x75 cm (+-5 cm), metalne noge T profila tamnije boje, boja svijetli javor, Materijal površine stola iveral min. 25 mm presvučen melaninskom folijom.</t>
    </r>
  </si>
  <si>
    <t>*Dostaviti uz ponudu specifikaciju ili katalog iz koje/g su razvidne specifikacije ponuđenog proizvoda</t>
  </si>
  <si>
    <t>Mjesto i datum:  _______________________________</t>
  </si>
  <si>
    <t xml:space="preserve">                         (Potpis i pečat)</t>
  </si>
  <si>
    <r>
      <t>Dvokrilni uredski ormar s policama,</t>
    </r>
    <r>
      <rPr>
        <sz val="11"/>
        <rFont val="Times New Roman"/>
        <family val="1"/>
        <charset val="238"/>
      </rPr>
      <t xml:space="preserve"> s punim vratima s bravom, materijal iveral 18 mm, dimenzije (š/d/v) 120x40x240 cm, pet polica, boja svijetli javor, police iveral min. 25 mm.</t>
    </r>
  </si>
  <si>
    <r>
      <t>Dvokrilni uredski ormar s policama</t>
    </r>
    <r>
      <rPr>
        <sz val="11"/>
        <color indexed="8"/>
        <rFont val="Times New Roman"/>
        <family val="1"/>
        <charset val="238"/>
      </rPr>
      <t xml:space="preserve"> s punim vratima s bravom, materijal iveral min. 18mm, dimenzije (š/d/v) 80-90x40-45x200 cm, četiri police, boja svijetli javor. </t>
    </r>
  </si>
  <si>
    <r>
      <t>Dvokrilni uredski ormar s policama</t>
    </r>
    <r>
      <rPr>
        <sz val="11"/>
        <color indexed="8"/>
        <rFont val="Times New Roman"/>
        <family val="1"/>
        <charset val="238"/>
      </rPr>
      <t xml:space="preserve"> s punim vratima s bravom, materijal iveral min. 18mm, dimenzije (š/d/v) 50x40x70 cm, jedna polica, boja hrast. </t>
    </r>
  </si>
  <si>
    <r>
      <t>Poluzatvoreni uredski ormar</t>
    </r>
    <r>
      <rPr>
        <sz val="11"/>
        <color indexed="8"/>
        <rFont val="Times New Roman"/>
        <family val="1"/>
        <charset val="238"/>
      </rPr>
      <t>, dvokrilni u donjem dijelu ormara s ključem na metalnim nogicama i tri police za pohranu (dvije u otvorenom dijelu i dvije u zatvorenom), nosivost polica min. 25 kg,  Dimenzije ormara: (š/d/v): 60 x 40 x 120-130 cm, visina vrata cca 80 cm, Materijal: iveral, debljine min. 18mm, boja hrast.</t>
    </r>
  </si>
  <si>
    <t>Ukupna cijena stavke u EUR bez PDV-a</t>
  </si>
  <si>
    <t>Cijena ponude u EUR bez PDV-a</t>
  </si>
  <si>
    <t>Iznos PDV-a u EUR</t>
  </si>
  <si>
    <t>Cijena ponude u EUR s PDV-om</t>
  </si>
  <si>
    <t>Evidencijski broj nabave: ZN-2025-JD-8</t>
  </si>
  <si>
    <r>
      <t>Ergonomska uredska stolica manja</t>
    </r>
    <r>
      <rPr>
        <sz val="11"/>
        <color indexed="8"/>
        <rFont val="Times New Roman"/>
        <family val="1"/>
        <charset val="238"/>
      </rPr>
      <t xml:space="preserve">, Dimenzije širina 60-65 x visina 108-120 x dubina 60-65 cm, nosivost najmanje </t>
    </r>
    <r>
      <rPr>
        <b/>
        <sz val="11"/>
        <color indexed="8"/>
        <rFont val="Times New Roman"/>
        <family val="1"/>
        <charset val="238"/>
      </rPr>
      <t>130</t>
    </r>
    <r>
      <rPr>
        <sz val="11"/>
        <color indexed="8"/>
        <rFont val="Times New Roman"/>
        <family val="1"/>
        <charset val="238"/>
      </rPr>
      <t xml:space="preserve"> kg, sjedište stolice mora biti podesivo po visini pomoću pneumatskog (plinskog) podizača, sjedište i naslon moraju biti od plastike i tkanine, baza stolice metalna ili vrlo čvrstog PVC-a s najmanje pet krakova, rukonasloni podesivi po visini,  mogućnost nagibnog podešavanja naslona za leđa s funkcijom zaključavanja u željenoj poziciji, ergonomski dizajn koji prati anatomiju tijela i podržava pravilno držanje (posturu). Boja: crna ili siva.</t>
    </r>
  </si>
  <si>
    <r>
      <t>Uredski ladičar</t>
    </r>
    <r>
      <rPr>
        <sz val="11"/>
        <rFont val="Times New Roman"/>
        <family val="1"/>
        <charset val="238"/>
      </rPr>
      <t>, material iveral,  (š,d,v): 42x55x60 cm s najmanje 3 ladice s mogućnosti zaključavanja, na kotačićima s mogućnosti blokade, boja bukve</t>
    </r>
    <r>
      <rPr>
        <b/>
        <sz val="11"/>
        <rFont val="Times New Roman"/>
        <family val="1"/>
        <charset val="238"/>
      </rPr>
      <t>.</t>
    </r>
  </si>
  <si>
    <r>
      <t>Uredski ladičar</t>
    </r>
    <r>
      <rPr>
        <sz val="11"/>
        <rFont val="Times New Roman"/>
        <family val="1"/>
        <charset val="238"/>
      </rPr>
      <t>, material iveral,  (š,d,v): 42x55x60 cm s najmanje 3 ladice s mogućnosti zaključavanja, na kotačićima s mogućnosti blokade, boja hrast</t>
    </r>
    <r>
      <rPr>
        <b/>
        <sz val="11"/>
        <rFont val="Times New Roman"/>
        <family val="1"/>
        <charset val="238"/>
      </rPr>
      <t>.</t>
    </r>
  </si>
  <si>
    <r>
      <t>Dvokrilni uredski ormar s policama</t>
    </r>
    <r>
      <rPr>
        <sz val="11"/>
        <color indexed="8"/>
        <rFont val="Times New Roman"/>
        <family val="1"/>
        <charset val="238"/>
      </rPr>
      <t xml:space="preserve"> s punim vratima s bravom, materijal iveral min. 18mm, dimenzije (š/d/v) 80-90x40-45x220 cm, pet polica, boja hrast. </t>
    </r>
  </si>
  <si>
    <r>
      <t>Dvokrilni uredski ormar s policama</t>
    </r>
    <r>
      <rPr>
        <sz val="11"/>
        <color indexed="8"/>
        <rFont val="Times New Roman"/>
        <family val="1"/>
        <charset val="238"/>
      </rPr>
      <t xml:space="preserve"> s punim vratima s bravom, materijal iveral min. 18mm, dimenzije (š/d/v) 50x50x60 cm, dvije police, boja hrast.</t>
    </r>
  </si>
  <si>
    <r>
      <t>Ergonomska uredska stolica veća</t>
    </r>
    <r>
      <rPr>
        <sz val="11"/>
        <color indexed="8"/>
        <rFont val="Times New Roman"/>
        <family val="1"/>
        <charset val="238"/>
      </rPr>
      <t xml:space="preserve">, Dimenzije širina 67-70 x dubina 68-72 x visina 110-125 cm, nosivost najmanje </t>
    </r>
    <r>
      <rPr>
        <b/>
        <sz val="11"/>
        <color indexed="8"/>
        <rFont val="Times New Roman"/>
        <family val="1"/>
        <charset val="238"/>
      </rPr>
      <t>140 kg</t>
    </r>
    <r>
      <rPr>
        <sz val="11"/>
        <color indexed="8"/>
        <rFont val="Times New Roman"/>
        <family val="1"/>
        <charset val="238"/>
      </rPr>
      <t>, sjedište stolice mora biti podesivo po visini pomoću pneumatskog (plinskog) podizača, sjedište i naslon moraju biti od plastike i tkanine, rukonasloni podesivi po visini, baza stolice metalna ili od čvrstog PVC-a s najmanje pet krakova, mogućnost nagibnog podešavanja naslona za leđa s funkcijom zaključavanja u željenoj poziciji, ergonomski dizajn koji prati anatomiju tijela i podržava pravilno držanje (posturu). Po visini podesiva lumbalna potpora. Boja: crna ili siva.</t>
    </r>
  </si>
  <si>
    <r>
      <rPr>
        <b/>
        <sz val="11"/>
        <rFont val="Times New Roman"/>
        <family val="1"/>
        <charset val="238"/>
      </rPr>
      <t>Jednokrilni uredski ormar</t>
    </r>
    <r>
      <rPr>
        <sz val="11"/>
        <rFont val="Times New Roman"/>
        <family val="1"/>
        <charset val="238"/>
      </rPr>
      <t xml:space="preserve"> s dvije police s punim vratima s bravom, materijal iveral min. 18mm, dimenzije (š/d/v) 60x40-45x130 cm, boja topli hrast.</t>
    </r>
  </si>
  <si>
    <r>
      <t>Poluzatvoreni niži uredski ormar</t>
    </r>
    <r>
      <rPr>
        <sz val="11"/>
        <color indexed="8"/>
        <rFont val="Times New Roman"/>
        <family val="1"/>
        <charset val="238"/>
      </rPr>
      <t>, dvokrilni u donjem dijelu ormara s ključem na metalnim nogicama  i jednom policom u zatvorenom dijelu; nosivost police min. 25 kg, Dimenzije ormara: (š/d/v): 80-90x40-45x120 cm; visina vrata cca. 80 cm, Materijal: iveral debljine min. 18 mm, boja svijetli javor.</t>
    </r>
  </si>
  <si>
    <r>
      <t>Ergonomska uredska stolica veća</t>
    </r>
    <r>
      <rPr>
        <sz val="11"/>
        <color indexed="8"/>
        <rFont val="Times New Roman"/>
        <family val="1"/>
        <charset val="238"/>
      </rPr>
      <t xml:space="preserve">, Dimenzije širina 67-70 x visina 110-125 x dubina 68-72 cm, nosivost najmanje </t>
    </r>
    <r>
      <rPr>
        <b/>
        <sz val="11"/>
        <color indexed="8"/>
        <rFont val="Times New Roman"/>
        <family val="1"/>
        <charset val="238"/>
      </rPr>
      <t xml:space="preserve">130 </t>
    </r>
    <r>
      <rPr>
        <sz val="11"/>
        <color indexed="8"/>
        <rFont val="Times New Roman"/>
        <family val="1"/>
        <charset val="238"/>
      </rPr>
      <t>kg, sjedište stolice mora biti podesivo po visini pomoću pneumatskog (plinskog) podizača, rukonasloni podesivi po visini, sjedište i naslon moraju biti od plastike i tkanine, baza stolice metalna ili od čvrstog PVC-a s  najmanje pet krakova, mogućnost nagibnog podešavanja naslona za leđa s funkcijom zaključavanja u željenoj poziciji, ergonomski dizajn koji prati anatomiju tijela i podržava pravilno držanje (posturu). Boja: crna ili siva</t>
    </r>
  </si>
  <si>
    <r>
      <t>Dvokrilni uredski ormar s policama</t>
    </r>
    <r>
      <rPr>
        <sz val="11"/>
        <color indexed="8"/>
        <rFont val="Times New Roman"/>
        <family val="1"/>
        <charset val="238"/>
      </rPr>
      <t>, Materijal iveral min. 18mm, dimenzije (š/d/v) 90x42x200 cm, četiri police, boja svijetli javor. Donji dio ormara mora imati drvena dvokrilna vrata do visine od 100 cm, gornji dio dio ormara mora imati staklena dvokrilna vrata visine od 100 cm i debljine stakla najmanje 5 mm.</t>
    </r>
    <r>
      <rPr>
        <b/>
        <sz val="11"/>
        <color indexed="8"/>
        <rFont val="Times New Roman"/>
        <family val="1"/>
        <charset val="238"/>
      </rPr>
      <t xml:space="preserve"> </t>
    </r>
  </si>
  <si>
    <r>
      <t>Dvokrilni uredski ormar s policama</t>
    </r>
    <r>
      <rPr>
        <sz val="11"/>
        <color indexed="8"/>
        <rFont val="Times New Roman"/>
        <family val="1"/>
        <charset val="238"/>
      </rPr>
      <t xml:space="preserve">, s punim vratima s bravom, Materijal iveral min. 18 mm, dimenzije (š/d/v) 100x45x200-210 cm, četiri police, boja svijetli javor. </t>
    </r>
  </si>
  <si>
    <r>
      <t>Zatvoreni niži uredski ormar</t>
    </r>
    <r>
      <rPr>
        <sz val="11"/>
        <rFont val="Times New Roman"/>
        <family val="1"/>
        <charset val="238"/>
      </rPr>
      <t>, dvokrilni s kliznim vratima i jednom policom u zatvorenom dijelu; nosivost police min. 25 kg, dimenzije ormara: (š/d/v): 90x42x80 cm; Materijal: iveral min. 18 mm, boja svijetli javor.</t>
    </r>
  </si>
  <si>
    <t>Jedinična cijena stavke u EUR bez PDV-a</t>
  </si>
  <si>
    <r>
      <t xml:space="preserve">Konferencijska ergonomska stolica, </t>
    </r>
    <r>
      <rPr>
        <sz val="11"/>
        <rFont val="Times New Roman"/>
        <family val="1"/>
        <charset val="238"/>
      </rPr>
      <t>s rukonaslonom na metalnoj krom cijevnoj konstrukciji, sjedište i naslon od tekstila, noge (metalna konstrukcija) mora biti iste boje kao i noge stola iz stavke 19 (krom). Boja tekstila: crna                                                Slično kao:</t>
    </r>
  </si>
  <si>
    <r>
      <t>Konferencijski sto</t>
    </r>
    <r>
      <rPr>
        <sz val="11"/>
        <rFont val="Times New Roman"/>
        <family val="1"/>
        <charset val="238"/>
      </rPr>
      <t>l, pravokutan, dimenzije 160x80 cm, boja svijetli javor, Materijal površine stola - oplemenjena iverica 25 mm presvučena melaninskom folijom, dvije krom metalne noge. Visina stola min. 75 cm (mora biti najmanje dovoljna da se ponuđene stolice iz stavke 20 mogu uvući do naslona pod stol).</t>
    </r>
  </si>
  <si>
    <t>Odgovorna osoba: 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</si>
</sst>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quot;;#,##0.00&quot;      &quot;;\-#&quot;      &quot;;\ @"/>
    <numFmt numFmtId="165" formatCode="#,##0.00\ [$kn-41A]\ ;\-#,##0.00\ [$kn-41A]\ ;\-00\ [$kn-41A]\ ;\ @\ "/>
  </numFmts>
  <fonts count="23" x14ac:knownFonts="1">
    <font>
      <sz val="11"/>
      <color indexed="8"/>
      <name val="Arial"/>
      <family val="2"/>
    </font>
    <font>
      <b/>
      <sz val="10"/>
      <color indexed="8"/>
      <name val="Arial"/>
      <family val="2"/>
    </font>
    <font>
      <sz val="10"/>
      <color indexed="9"/>
      <name val="Arial"/>
      <family val="2"/>
    </font>
    <font>
      <b/>
      <sz val="10"/>
      <color indexed="9"/>
      <name val="Arial"/>
      <family val="2"/>
    </font>
    <font>
      <i/>
      <sz val="10"/>
      <color indexed="23"/>
      <name val="Arial"/>
      <family val="2"/>
    </font>
    <font>
      <b/>
      <sz val="24"/>
      <color indexed="8"/>
      <name val="Arial"/>
      <family val="2"/>
    </font>
    <font>
      <sz val="10"/>
      <color indexed="10"/>
      <name val="Arial"/>
      <family val="2"/>
    </font>
    <font>
      <sz val="11"/>
      <color indexed="8"/>
      <name val="Times New Roman"/>
      <family val="1"/>
      <charset val="238"/>
    </font>
    <font>
      <sz val="12"/>
      <color indexed="8"/>
      <name val="Times New Roman"/>
      <family val="1"/>
      <charset val="238"/>
    </font>
    <font>
      <b/>
      <sz val="14"/>
      <color indexed="8"/>
      <name val="Times New Roman"/>
      <family val="1"/>
      <charset val="238"/>
    </font>
    <font>
      <b/>
      <sz val="12"/>
      <color indexed="8"/>
      <name val="Times New Roman"/>
      <family val="1"/>
      <charset val="238"/>
    </font>
    <font>
      <sz val="10"/>
      <color indexed="8"/>
      <name val="Times New Roman"/>
      <family val="1"/>
      <charset val="238"/>
    </font>
    <font>
      <b/>
      <sz val="11"/>
      <color indexed="8"/>
      <name val="Times New Roman"/>
      <family val="1"/>
      <charset val="238"/>
    </font>
    <font>
      <sz val="11"/>
      <color indexed="8"/>
      <name val="Calibri"/>
      <family val="2"/>
      <charset val="238"/>
    </font>
    <font>
      <b/>
      <sz val="11"/>
      <name val="Times New Roman"/>
      <family val="1"/>
      <charset val="238"/>
    </font>
    <font>
      <sz val="11"/>
      <name val="Times New Roman"/>
      <family val="1"/>
      <charset val="238"/>
    </font>
    <font>
      <sz val="10"/>
      <color indexed="10"/>
      <name val="Times New Roman"/>
      <family val="1"/>
      <charset val="238"/>
    </font>
    <font>
      <sz val="8"/>
      <color indexed="8"/>
      <name val="Times New Roman"/>
      <family val="1"/>
      <charset val="238"/>
    </font>
    <font>
      <sz val="12"/>
      <color indexed="8"/>
      <name val="Calibri"/>
      <family val="2"/>
      <charset val="238"/>
    </font>
    <font>
      <i/>
      <vertAlign val="superscript"/>
      <sz val="11"/>
      <color indexed="8"/>
      <name val="Times New Roman"/>
      <family val="1"/>
      <charset val="238"/>
    </font>
    <font>
      <sz val="11"/>
      <color indexed="8"/>
      <name val="Arial"/>
      <family val="2"/>
    </font>
    <font>
      <sz val="10"/>
      <color rgb="FFFF0000"/>
      <name val="Times New Roman"/>
      <family val="1"/>
      <charset val="238"/>
    </font>
    <font>
      <sz val="11"/>
      <color indexed="8"/>
      <name val="Arial"/>
      <family val="2"/>
      <charset val="238"/>
    </font>
  </fonts>
  <fills count="7">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22"/>
        <bgColor indexed="31"/>
      </patternFill>
    </fill>
    <fill>
      <patternFill patternType="solid">
        <fgColor indexed="10"/>
        <bgColor indexed="60"/>
      </patternFill>
    </fill>
    <fill>
      <patternFill patternType="solid">
        <fgColor indexed="29"/>
        <bgColor indexed="45"/>
      </patternFill>
    </fill>
  </fills>
  <borders count="22">
    <border>
      <left/>
      <right/>
      <top/>
      <bottom/>
      <diagonal/>
    </border>
    <border>
      <left style="medium">
        <color indexed="63"/>
      </left>
      <right style="thin">
        <color indexed="8"/>
      </right>
      <top/>
      <bottom style="thin">
        <color indexed="8"/>
      </bottom>
      <diagonal/>
    </border>
    <border>
      <left style="medium">
        <color indexed="63"/>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medium">
        <color indexed="63"/>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1">
    <xf numFmtId="0" fontId="0" fillId="0" borderId="0"/>
    <xf numFmtId="0" fontId="1" fillId="0" borderId="0"/>
    <xf numFmtId="0" fontId="2" fillId="2" borderId="0"/>
    <xf numFmtId="0" fontId="2" fillId="3" borderId="0"/>
    <xf numFmtId="0" fontId="1" fillId="4" borderId="0"/>
    <xf numFmtId="0" fontId="3" fillId="5" borderId="0"/>
    <xf numFmtId="0" fontId="4" fillId="0" borderId="0"/>
    <xf numFmtId="0" fontId="5" fillId="0" borderId="0"/>
    <xf numFmtId="0" fontId="20" fillId="0" borderId="0"/>
    <xf numFmtId="0" fontId="20" fillId="0" borderId="0"/>
    <xf numFmtId="0" fontId="6" fillId="0" borderId="0"/>
  </cellStyleXfs>
  <cellXfs count="59">
    <xf numFmtId="0" fontId="0" fillId="0" borderId="0" xfId="0"/>
    <xf numFmtId="0" fontId="7" fillId="0" borderId="0" xfId="0" applyFont="1"/>
    <xf numFmtId="0" fontId="7" fillId="0" borderId="0" xfId="0" applyFont="1" applyAlignment="1">
      <alignment wrapText="1"/>
    </xf>
    <xf numFmtId="0" fontId="10" fillId="0" borderId="0" xfId="0" applyFont="1" applyAlignment="1">
      <alignment horizontal="left"/>
    </xf>
    <xf numFmtId="0" fontId="17" fillId="0" borderId="0" xfId="0" applyFont="1"/>
    <xf numFmtId="0" fontId="8" fillId="0" borderId="0" xfId="0" applyFont="1"/>
    <xf numFmtId="0" fontId="8" fillId="0" borderId="0" xfId="0" applyFont="1" applyAlignment="1">
      <alignment horizontal="center"/>
    </xf>
    <xf numFmtId="0" fontId="17" fillId="0" borderId="0" xfId="0" applyFont="1" applyAlignment="1">
      <alignment horizontal="center" vertical="top"/>
    </xf>
    <xf numFmtId="165" fontId="19" fillId="0" borderId="0" xfId="0" applyNumberFormat="1" applyFont="1"/>
    <xf numFmtId="0" fontId="7" fillId="0" borderId="3" xfId="0"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10" fillId="0" borderId="0" xfId="0" applyFont="1" applyAlignment="1">
      <alignment horizontal="center" vertical="center"/>
    </xf>
    <xf numFmtId="0" fontId="8" fillId="0" borderId="0" xfId="0" applyFont="1" applyAlignment="1">
      <alignment horizontal="center" vertical="center"/>
    </xf>
    <xf numFmtId="0" fontId="17" fillId="0" borderId="0" xfId="0" applyFont="1" applyAlignment="1">
      <alignment horizontal="center" vertical="center"/>
    </xf>
    <xf numFmtId="0" fontId="11" fillId="0" borderId="3" xfId="0" applyFont="1" applyBorder="1" applyAlignment="1">
      <alignment horizontal="center" vertical="center" wrapText="1"/>
    </xf>
    <xf numFmtId="0" fontId="12" fillId="0" borderId="3" xfId="0" applyFont="1" applyBorder="1" applyAlignment="1">
      <alignment horizontal="left" vertical="center" wrapText="1"/>
    </xf>
    <xf numFmtId="0" fontId="11" fillId="0" borderId="3" xfId="0" applyFont="1" applyBorder="1" applyAlignment="1">
      <alignment horizontal="left" vertical="center" wrapText="1"/>
    </xf>
    <xf numFmtId="0" fontId="21" fillId="0" borderId="3" xfId="0" applyFont="1" applyBorder="1" applyAlignment="1">
      <alignment horizontal="left" vertical="center" wrapText="1"/>
    </xf>
    <xf numFmtId="0" fontId="16" fillId="0" borderId="3" xfId="0" applyFont="1" applyBorder="1" applyAlignment="1">
      <alignment horizontal="left" vertical="center" wrapText="1"/>
    </xf>
    <xf numFmtId="0" fontId="14" fillId="0" borderId="3" xfId="0" applyFont="1" applyBorder="1" applyAlignment="1">
      <alignment horizontal="left" vertical="center" wrapText="1"/>
    </xf>
    <xf numFmtId="0" fontId="14" fillId="0" borderId="3" xfId="0" applyFont="1" applyBorder="1" applyAlignment="1">
      <alignment horizontal="left" vertical="top" wrapText="1"/>
    </xf>
    <xf numFmtId="0" fontId="7"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7" fillId="6" borderId="5" xfId="0" applyFont="1" applyFill="1" applyBorder="1" applyAlignment="1">
      <alignment horizontal="center" vertical="center" wrapText="1"/>
    </xf>
    <xf numFmtId="4" fontId="7" fillId="6" borderId="6" xfId="0" applyNumberFormat="1"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9" xfId="0" applyFont="1" applyBorder="1" applyAlignment="1">
      <alignment horizontal="center" vertical="center" wrapText="1"/>
    </xf>
    <xf numFmtId="0" fontId="16" fillId="0" borderId="10" xfId="0" applyFont="1" applyBorder="1" applyAlignment="1">
      <alignment horizontal="left" vertical="center" wrapText="1"/>
    </xf>
    <xf numFmtId="0" fontId="11" fillId="0" borderId="10" xfId="0" applyFont="1" applyBorder="1" applyAlignment="1">
      <alignment horizontal="center" vertical="center" wrapText="1"/>
    </xf>
    <xf numFmtId="0" fontId="11" fillId="0" borderId="19" xfId="0" applyFont="1" applyBorder="1" applyAlignment="1">
      <alignment horizontal="center" vertical="center" wrapText="1"/>
    </xf>
    <xf numFmtId="0" fontId="12" fillId="0" borderId="20" xfId="0" applyFont="1" applyBorder="1" applyAlignment="1">
      <alignment horizontal="left" vertical="center" wrapText="1"/>
    </xf>
    <xf numFmtId="0" fontId="11" fillId="0" borderId="20" xfId="0" applyFont="1" applyBorder="1" applyAlignment="1">
      <alignment horizontal="left" vertical="center" wrapText="1"/>
    </xf>
    <xf numFmtId="0" fontId="11" fillId="0" borderId="20" xfId="0" applyFont="1" applyBorder="1" applyAlignment="1">
      <alignment horizontal="center" vertical="center" wrapText="1"/>
    </xf>
    <xf numFmtId="0" fontId="7" fillId="0" borderId="20" xfId="0" applyFont="1" applyBorder="1" applyAlignment="1">
      <alignment horizontal="center" vertical="center"/>
    </xf>
    <xf numFmtId="0" fontId="15" fillId="0" borderId="10" xfId="0" applyFont="1" applyBorder="1" applyAlignment="1">
      <alignment horizontal="left" vertical="center" wrapText="1"/>
    </xf>
    <xf numFmtId="0" fontId="18" fillId="0" borderId="0" xfId="0" applyFont="1" applyAlignment="1">
      <alignment horizontal="center" vertical="center"/>
    </xf>
    <xf numFmtId="0" fontId="12" fillId="0" borderId="0" xfId="0" applyFont="1" applyAlignment="1">
      <alignment horizontal="left"/>
    </xf>
    <xf numFmtId="4" fontId="7" fillId="0" borderId="20" xfId="0" applyNumberFormat="1" applyFont="1" applyBorder="1" applyAlignment="1">
      <alignment horizontal="center" vertical="center" wrapText="1"/>
    </xf>
    <xf numFmtId="4" fontId="7" fillId="0" borderId="21"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4" fontId="7" fillId="0" borderId="8" xfId="0" applyNumberFormat="1" applyFont="1" applyBorder="1" applyAlignment="1">
      <alignment horizontal="center" vertical="center" wrapText="1"/>
    </xf>
    <xf numFmtId="4" fontId="15" fillId="0" borderId="3" xfId="0" applyNumberFormat="1" applyFont="1" applyBorder="1" applyAlignment="1">
      <alignment horizontal="center" vertical="center" wrapText="1"/>
    </xf>
    <xf numFmtId="4" fontId="15" fillId="0" borderId="10" xfId="0" applyNumberFormat="1" applyFont="1" applyBorder="1" applyAlignment="1">
      <alignment horizontal="center" vertical="center" wrapText="1"/>
    </xf>
    <xf numFmtId="4" fontId="7" fillId="0" borderId="11" xfId="0" applyNumberFormat="1" applyFont="1" applyBorder="1" applyAlignment="1">
      <alignment horizontal="center" vertical="center" wrapText="1"/>
    </xf>
    <xf numFmtId="4" fontId="7" fillId="0" borderId="18" xfId="0" applyNumberFormat="1" applyFont="1" applyBorder="1" applyAlignment="1">
      <alignment horizontal="center" vertical="center" wrapText="1"/>
    </xf>
    <xf numFmtId="4" fontId="7" fillId="0" borderId="13" xfId="0" applyNumberFormat="1" applyFont="1" applyBorder="1" applyAlignment="1">
      <alignment horizontal="center" vertical="center" wrapText="1"/>
    </xf>
    <xf numFmtId="4" fontId="7" fillId="0" borderId="16" xfId="0" applyNumberFormat="1" applyFont="1" applyBorder="1" applyAlignment="1">
      <alignment horizontal="center" vertical="center" wrapText="1"/>
    </xf>
    <xf numFmtId="0" fontId="13" fillId="0" borderId="0" xfId="0" applyFont="1"/>
    <xf numFmtId="0" fontId="22" fillId="0" borderId="0" xfId="0" applyFont="1"/>
    <xf numFmtId="164" fontId="12" fillId="0" borderId="14" xfId="0" applyNumberFormat="1" applyFont="1" applyBorder="1" applyAlignment="1">
      <alignment horizontal="right" vertical="center" wrapText="1"/>
    </xf>
    <xf numFmtId="164" fontId="12" fillId="0" borderId="15" xfId="0" applyNumberFormat="1" applyFont="1" applyBorder="1" applyAlignment="1">
      <alignment horizontal="right" vertical="center" wrapText="1"/>
    </xf>
    <xf numFmtId="0" fontId="8" fillId="0" borderId="0" xfId="0" applyFont="1" applyAlignment="1">
      <alignment horizontal="left"/>
    </xf>
    <xf numFmtId="0" fontId="9" fillId="0" borderId="0" xfId="0" applyFont="1" applyAlignment="1">
      <alignment horizontal="center"/>
    </xf>
    <xf numFmtId="0" fontId="10" fillId="0" borderId="0" xfId="0" applyFont="1" applyAlignment="1">
      <alignment horizontal="left"/>
    </xf>
    <xf numFmtId="4" fontId="12" fillId="0" borderId="17" xfId="0" applyNumberFormat="1" applyFont="1" applyBorder="1" applyAlignment="1">
      <alignment horizontal="right" vertical="center" wrapText="1"/>
    </xf>
    <xf numFmtId="4" fontId="12" fillId="0" borderId="1" xfId="0" applyNumberFormat="1" applyFont="1" applyBorder="1" applyAlignment="1">
      <alignment horizontal="right" vertical="center" wrapText="1"/>
    </xf>
    <xf numFmtId="0" fontId="12" fillId="0" borderId="12" xfId="0" applyFont="1" applyBorder="1" applyAlignment="1">
      <alignment horizontal="right" vertical="center" wrapText="1"/>
    </xf>
    <xf numFmtId="0" fontId="12" fillId="0" borderId="2" xfId="0" applyFont="1" applyBorder="1" applyAlignment="1">
      <alignment horizontal="right" vertical="center" wrapText="1"/>
    </xf>
  </cellXfs>
  <cellStyles count="11">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Error" xfId="5" xr:uid="{00000000-0005-0000-0000-000004000000}"/>
    <cellStyle name="Footnote" xfId="6" xr:uid="{00000000-0005-0000-0000-000005000000}"/>
    <cellStyle name="Heading 1" xfId="7" builtinId="16" customBuiltin="1"/>
    <cellStyle name="Normal" xfId="0" builtinId="0"/>
    <cellStyle name="Status" xfId="8" xr:uid="{00000000-0005-0000-0000-000008000000}"/>
    <cellStyle name="Text" xfId="9" xr:uid="{00000000-0005-0000-0000-000009000000}"/>
    <cellStyle name="Warning" xfId="10" xr:uid="{00000000-0005-0000-0000-00000A000000}"/>
  </cellStyles>
  <dxfs count="1">
    <dxf>
      <font>
        <b val="0"/>
        <condense val="0"/>
        <extend val="0"/>
        <sz val="11"/>
        <color indexed="9"/>
      </font>
      <fill>
        <patternFill patternType="none">
          <fgColor indexed="64"/>
          <bgColor indexed="6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C3C3C"/>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1095375</xdr:colOff>
      <xdr:row>27</xdr:row>
      <xdr:rowOff>962025</xdr:rowOff>
    </xdr:from>
    <xdr:to>
      <xdr:col>1</xdr:col>
      <xdr:colOff>1971675</xdr:colOff>
      <xdr:row>27</xdr:row>
      <xdr:rowOff>2133600</xdr:rowOff>
    </xdr:to>
    <xdr:pic>
      <xdr:nvPicPr>
        <xdr:cNvPr id="1025" name="Picture 2">
          <a:extLst>
            <a:ext uri="{FF2B5EF4-FFF2-40B4-BE49-F238E27FC236}">
              <a16:creationId xmlns:a16="http://schemas.microsoft.com/office/drawing/2014/main" id="{FE1360BC-43BB-99F1-BB10-42FB4A1280A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14475" y="24717375"/>
          <a:ext cx="876300" cy="11715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0"/>
  <sheetViews>
    <sheetView tabSelected="1" zoomScale="61" zoomScaleNormal="61" workbookViewId="0">
      <selection activeCell="E9" sqref="E9"/>
    </sheetView>
  </sheetViews>
  <sheetFormatPr defaultColWidth="16.875" defaultRowHeight="15" customHeight="1" x14ac:dyDescent="0.2"/>
  <cols>
    <col min="1" max="1" width="5.5" customWidth="1"/>
    <col min="2" max="2" width="47.5" customWidth="1"/>
    <col min="3" max="3" width="20.75" customWidth="1"/>
    <col min="4" max="4" width="8.625" customWidth="1"/>
    <col min="5" max="5" width="8.75" style="11" customWidth="1"/>
    <col min="6" max="6" width="13.875" style="49" customWidth="1"/>
    <col min="7" max="7" width="15" style="49" customWidth="1"/>
    <col min="8" max="8" width="9.375" style="11" customWidth="1"/>
  </cols>
  <sheetData>
    <row r="1" spans="1:8" ht="15" customHeight="1" x14ac:dyDescent="0.25">
      <c r="A1" s="1" t="s">
        <v>0</v>
      </c>
      <c r="B1" s="1"/>
      <c r="C1" s="2"/>
      <c r="D1" s="1"/>
      <c r="E1" s="10"/>
      <c r="F1" s="1"/>
      <c r="G1" s="1"/>
      <c r="H1" s="10"/>
    </row>
    <row r="2" spans="1:8" ht="15.75" customHeight="1" x14ac:dyDescent="0.25">
      <c r="A2" s="52" t="s">
        <v>1</v>
      </c>
      <c r="B2" s="52"/>
      <c r="C2" s="52"/>
      <c r="D2" s="52"/>
      <c r="E2" s="52"/>
      <c r="F2" s="52"/>
      <c r="G2" s="52"/>
      <c r="H2" s="10"/>
    </row>
    <row r="3" spans="1:8" ht="15.75" customHeight="1" x14ac:dyDescent="0.25">
      <c r="A3" s="52" t="s">
        <v>28</v>
      </c>
      <c r="B3" s="52"/>
      <c r="C3" s="52"/>
      <c r="D3" s="52"/>
      <c r="E3" s="52"/>
      <c r="F3" s="52"/>
      <c r="G3" s="52"/>
      <c r="H3" s="10"/>
    </row>
    <row r="4" spans="1:8" ht="18.75" customHeight="1" x14ac:dyDescent="0.3">
      <c r="A4" s="53" t="s">
        <v>2</v>
      </c>
      <c r="B4" s="53"/>
      <c r="C4" s="53"/>
      <c r="D4" s="53"/>
      <c r="E4" s="53"/>
      <c r="F4" s="53"/>
      <c r="G4" s="53"/>
      <c r="H4" s="10"/>
    </row>
    <row r="5" spans="1:8" ht="15.75" customHeight="1" x14ac:dyDescent="0.25">
      <c r="A5" s="54" t="s">
        <v>3</v>
      </c>
      <c r="B5" s="54"/>
      <c r="C5" s="54"/>
      <c r="D5" s="54"/>
      <c r="E5" s="54"/>
      <c r="F5" s="54"/>
      <c r="G5" s="54"/>
      <c r="H5" s="10"/>
    </row>
    <row r="6" spans="1:8" ht="15.75" customHeight="1" x14ac:dyDescent="0.25">
      <c r="A6" s="3" t="s">
        <v>4</v>
      </c>
      <c r="B6" s="3"/>
      <c r="C6" s="3"/>
      <c r="D6" s="3"/>
      <c r="E6" s="12"/>
      <c r="F6" s="37"/>
      <c r="G6" s="37"/>
      <c r="H6" s="10"/>
    </row>
    <row r="7" spans="1:8" ht="16.5" customHeight="1" thickBot="1" x14ac:dyDescent="0.3">
      <c r="A7" s="3"/>
      <c r="B7" s="3"/>
      <c r="C7" s="3"/>
      <c r="D7" s="3"/>
      <c r="E7" s="12"/>
      <c r="F7" s="37"/>
      <c r="G7" s="37"/>
      <c r="H7" s="10"/>
    </row>
    <row r="8" spans="1:8" ht="56.25" customHeight="1" thickBot="1" x14ac:dyDescent="0.25">
      <c r="A8" s="22" t="s">
        <v>5</v>
      </c>
      <c r="B8" s="23" t="s">
        <v>6</v>
      </c>
      <c r="C8" s="23" t="s">
        <v>7</v>
      </c>
      <c r="D8" s="24" t="s">
        <v>8</v>
      </c>
      <c r="E8" s="24" t="s">
        <v>9</v>
      </c>
      <c r="F8" s="24" t="s">
        <v>41</v>
      </c>
      <c r="G8" s="25" t="s">
        <v>24</v>
      </c>
      <c r="H8" s="10"/>
    </row>
    <row r="9" spans="1:8" ht="72" customHeight="1" x14ac:dyDescent="0.2">
      <c r="A9" s="30">
        <v>1</v>
      </c>
      <c r="B9" s="31" t="s">
        <v>10</v>
      </c>
      <c r="C9" s="32"/>
      <c r="D9" s="33" t="s">
        <v>11</v>
      </c>
      <c r="E9" s="34">
        <v>10</v>
      </c>
      <c r="F9" s="38"/>
      <c r="G9" s="39">
        <f t="shared" ref="G9:G30" si="0">E9*F9</f>
        <v>0</v>
      </c>
      <c r="H9" s="10"/>
    </row>
    <row r="10" spans="1:8" ht="86.25" customHeight="1" x14ac:dyDescent="0.2">
      <c r="A10" s="26">
        <f t="shared" ref="A10:A19" si="1">A9+1</f>
        <v>2</v>
      </c>
      <c r="B10" s="16" t="s">
        <v>12</v>
      </c>
      <c r="C10" s="17"/>
      <c r="D10" s="15" t="s">
        <v>11</v>
      </c>
      <c r="E10" s="9">
        <v>1</v>
      </c>
      <c r="F10" s="40"/>
      <c r="G10" s="41">
        <f t="shared" si="0"/>
        <v>0</v>
      </c>
      <c r="H10" s="10"/>
    </row>
    <row r="11" spans="1:8" ht="61.5" customHeight="1" x14ac:dyDescent="0.2">
      <c r="A11" s="26">
        <f t="shared" si="1"/>
        <v>3</v>
      </c>
      <c r="B11" s="16" t="s">
        <v>13</v>
      </c>
      <c r="C11" s="17"/>
      <c r="D11" s="15" t="s">
        <v>11</v>
      </c>
      <c r="E11" s="9">
        <v>8</v>
      </c>
      <c r="F11" s="40"/>
      <c r="G11" s="41">
        <f t="shared" si="0"/>
        <v>0</v>
      </c>
      <c r="H11" s="10"/>
    </row>
    <row r="12" spans="1:8" ht="96" customHeight="1" x14ac:dyDescent="0.2">
      <c r="A12" s="26">
        <f t="shared" si="1"/>
        <v>4</v>
      </c>
      <c r="B12" s="16" t="s">
        <v>23</v>
      </c>
      <c r="C12" s="17"/>
      <c r="D12" s="15" t="s">
        <v>11</v>
      </c>
      <c r="E12" s="9">
        <v>2</v>
      </c>
      <c r="F12" s="40"/>
      <c r="G12" s="41">
        <f t="shared" si="0"/>
        <v>0</v>
      </c>
      <c r="H12" s="10"/>
    </row>
    <row r="13" spans="1:8" ht="106.5" customHeight="1" x14ac:dyDescent="0.2">
      <c r="A13" s="26">
        <f t="shared" si="1"/>
        <v>5</v>
      </c>
      <c r="B13" s="16" t="s">
        <v>36</v>
      </c>
      <c r="C13" s="17"/>
      <c r="D13" s="15" t="s">
        <v>11</v>
      </c>
      <c r="E13" s="9">
        <v>7</v>
      </c>
      <c r="F13" s="40"/>
      <c r="G13" s="41">
        <f t="shared" si="0"/>
        <v>0</v>
      </c>
      <c r="H13" s="10"/>
    </row>
    <row r="14" spans="1:8" ht="82.5" customHeight="1" x14ac:dyDescent="0.2">
      <c r="A14" s="26">
        <f t="shared" si="1"/>
        <v>6</v>
      </c>
      <c r="B14" s="16" t="s">
        <v>14</v>
      </c>
      <c r="C14" s="17"/>
      <c r="D14" s="15" t="s">
        <v>11</v>
      </c>
      <c r="E14" s="9">
        <v>16</v>
      </c>
      <c r="F14" s="40"/>
      <c r="G14" s="41">
        <f t="shared" si="0"/>
        <v>0</v>
      </c>
      <c r="H14" s="10"/>
    </row>
    <row r="15" spans="1:8" ht="183" customHeight="1" x14ac:dyDescent="0.2">
      <c r="A15" s="26">
        <f t="shared" si="1"/>
        <v>7</v>
      </c>
      <c r="B15" s="16" t="s">
        <v>29</v>
      </c>
      <c r="C15" s="17"/>
      <c r="D15" s="15" t="s">
        <v>11</v>
      </c>
      <c r="E15" s="9">
        <v>6</v>
      </c>
      <c r="F15" s="40"/>
      <c r="G15" s="41">
        <f t="shared" si="0"/>
        <v>0</v>
      </c>
      <c r="H15" s="10"/>
    </row>
    <row r="16" spans="1:8" ht="174.75" customHeight="1" x14ac:dyDescent="0.2">
      <c r="A16" s="26">
        <f t="shared" si="1"/>
        <v>8</v>
      </c>
      <c r="B16" s="16" t="s">
        <v>37</v>
      </c>
      <c r="C16" s="18"/>
      <c r="D16" s="15" t="s">
        <v>11</v>
      </c>
      <c r="E16" s="9">
        <v>29</v>
      </c>
      <c r="F16" s="40"/>
      <c r="G16" s="41">
        <f t="shared" si="0"/>
        <v>0</v>
      </c>
      <c r="H16" s="10"/>
    </row>
    <row r="17" spans="1:8" ht="72" customHeight="1" x14ac:dyDescent="0.2">
      <c r="A17" s="26">
        <f t="shared" si="1"/>
        <v>9</v>
      </c>
      <c r="B17" s="16" t="s">
        <v>15</v>
      </c>
      <c r="C17" s="17"/>
      <c r="D17" s="15" t="s">
        <v>11</v>
      </c>
      <c r="E17" s="9">
        <v>4</v>
      </c>
      <c r="F17" s="40"/>
      <c r="G17" s="41">
        <f t="shared" si="0"/>
        <v>0</v>
      </c>
      <c r="H17" s="10"/>
    </row>
    <row r="18" spans="1:8" ht="183.75" customHeight="1" x14ac:dyDescent="0.2">
      <c r="A18" s="26">
        <f t="shared" si="1"/>
        <v>10</v>
      </c>
      <c r="B18" s="16" t="s">
        <v>34</v>
      </c>
      <c r="C18" s="17"/>
      <c r="D18" s="15" t="s">
        <v>11</v>
      </c>
      <c r="E18" s="9">
        <v>4</v>
      </c>
      <c r="F18" s="40"/>
      <c r="G18" s="41">
        <f t="shared" si="0"/>
        <v>0</v>
      </c>
      <c r="H18" s="10"/>
    </row>
    <row r="19" spans="1:8" ht="79.5" customHeight="1" x14ac:dyDescent="0.2">
      <c r="A19" s="26">
        <f t="shared" si="1"/>
        <v>11</v>
      </c>
      <c r="B19" s="16" t="s">
        <v>16</v>
      </c>
      <c r="C19" s="17"/>
      <c r="D19" s="15" t="s">
        <v>11</v>
      </c>
      <c r="E19" s="9">
        <v>2</v>
      </c>
      <c r="F19" s="40"/>
      <c r="G19" s="41">
        <f t="shared" si="0"/>
        <v>0</v>
      </c>
      <c r="H19" s="10"/>
    </row>
    <row r="20" spans="1:8" ht="61.5" customHeight="1" x14ac:dyDescent="0.2">
      <c r="A20" s="26">
        <f>A19+1</f>
        <v>12</v>
      </c>
      <c r="B20" s="16" t="s">
        <v>39</v>
      </c>
      <c r="C20" s="17"/>
      <c r="D20" s="15" t="s">
        <v>11</v>
      </c>
      <c r="E20" s="9">
        <v>7</v>
      </c>
      <c r="F20" s="40"/>
      <c r="G20" s="41">
        <f t="shared" si="0"/>
        <v>0</v>
      </c>
      <c r="H20" s="10"/>
    </row>
    <row r="21" spans="1:8" ht="62.25" customHeight="1" x14ac:dyDescent="0.2">
      <c r="A21" s="26">
        <f t="shared" ref="A21:A30" si="2">A20+1</f>
        <v>13</v>
      </c>
      <c r="B21" s="16" t="s">
        <v>33</v>
      </c>
      <c r="C21" s="17"/>
      <c r="D21" s="15" t="s">
        <v>11</v>
      </c>
      <c r="E21" s="9">
        <v>1</v>
      </c>
      <c r="F21" s="40"/>
      <c r="G21" s="41">
        <f t="shared" si="0"/>
        <v>0</v>
      </c>
      <c r="H21" s="10"/>
    </row>
    <row r="22" spans="1:8" ht="62.25" customHeight="1" x14ac:dyDescent="0.2">
      <c r="A22" s="26">
        <f t="shared" si="2"/>
        <v>14</v>
      </c>
      <c r="B22" s="16" t="s">
        <v>22</v>
      </c>
      <c r="C22" s="17"/>
      <c r="D22" s="15" t="s">
        <v>11</v>
      </c>
      <c r="E22" s="9">
        <v>1</v>
      </c>
      <c r="F22" s="40"/>
      <c r="G22" s="41">
        <f t="shared" si="0"/>
        <v>0</v>
      </c>
      <c r="H22" s="10"/>
    </row>
    <row r="23" spans="1:8" ht="62.25" customHeight="1" x14ac:dyDescent="0.2">
      <c r="A23" s="26">
        <f t="shared" si="2"/>
        <v>15</v>
      </c>
      <c r="B23" s="16" t="s">
        <v>32</v>
      </c>
      <c r="C23" s="17"/>
      <c r="D23" s="15" t="s">
        <v>11</v>
      </c>
      <c r="E23" s="9">
        <v>1</v>
      </c>
      <c r="F23" s="40"/>
      <c r="G23" s="41">
        <f t="shared" si="0"/>
        <v>0</v>
      </c>
      <c r="H23" s="10"/>
    </row>
    <row r="24" spans="1:8" ht="54.75" customHeight="1" x14ac:dyDescent="0.2">
      <c r="A24" s="26">
        <f t="shared" si="2"/>
        <v>16</v>
      </c>
      <c r="B24" s="16" t="s">
        <v>21</v>
      </c>
      <c r="C24" s="17"/>
      <c r="D24" s="15" t="s">
        <v>11</v>
      </c>
      <c r="E24" s="9">
        <v>10</v>
      </c>
      <c r="F24" s="40"/>
      <c r="G24" s="41">
        <f t="shared" si="0"/>
        <v>0</v>
      </c>
      <c r="H24" s="10"/>
    </row>
    <row r="25" spans="1:8" ht="103.5" customHeight="1" x14ac:dyDescent="0.2">
      <c r="A25" s="26">
        <f t="shared" si="2"/>
        <v>17</v>
      </c>
      <c r="B25" s="16" t="s">
        <v>38</v>
      </c>
      <c r="C25" s="17"/>
      <c r="D25" s="15" t="s">
        <v>11</v>
      </c>
      <c r="E25" s="9">
        <v>3</v>
      </c>
      <c r="F25" s="40"/>
      <c r="G25" s="41">
        <f t="shared" si="0"/>
        <v>0</v>
      </c>
      <c r="H25" s="10"/>
    </row>
    <row r="26" spans="1:8" ht="78.75" customHeight="1" x14ac:dyDescent="0.2">
      <c r="A26" s="26">
        <f t="shared" si="2"/>
        <v>18</v>
      </c>
      <c r="B26" s="20" t="s">
        <v>40</v>
      </c>
      <c r="C26" s="19"/>
      <c r="D26" s="15" t="s">
        <v>11</v>
      </c>
      <c r="E26" s="9">
        <v>2</v>
      </c>
      <c r="F26" s="42"/>
      <c r="G26" s="41">
        <f t="shared" si="0"/>
        <v>0</v>
      </c>
      <c r="H26" s="10"/>
    </row>
    <row r="27" spans="1:8" ht="108" customHeight="1" x14ac:dyDescent="0.2">
      <c r="A27" s="26">
        <f t="shared" si="2"/>
        <v>19</v>
      </c>
      <c r="B27" s="20" t="s">
        <v>43</v>
      </c>
      <c r="C27" s="19"/>
      <c r="D27" s="15" t="s">
        <v>11</v>
      </c>
      <c r="E27" s="9">
        <v>3</v>
      </c>
      <c r="F27" s="42"/>
      <c r="G27" s="41">
        <f t="shared" si="0"/>
        <v>0</v>
      </c>
      <c r="H27" s="10"/>
    </row>
    <row r="28" spans="1:8" ht="178.5" customHeight="1" x14ac:dyDescent="0.2">
      <c r="A28" s="26">
        <f t="shared" si="2"/>
        <v>20</v>
      </c>
      <c r="B28" s="21" t="s">
        <v>42</v>
      </c>
      <c r="C28" s="19"/>
      <c r="D28" s="15" t="s">
        <v>11</v>
      </c>
      <c r="E28" s="9">
        <v>16</v>
      </c>
      <c r="F28" s="42"/>
      <c r="G28" s="41">
        <f t="shared" si="0"/>
        <v>0</v>
      </c>
      <c r="H28" s="10"/>
    </row>
    <row r="29" spans="1:8" ht="66" customHeight="1" x14ac:dyDescent="0.2">
      <c r="A29" s="26">
        <f t="shared" si="2"/>
        <v>21</v>
      </c>
      <c r="B29" s="20" t="s">
        <v>20</v>
      </c>
      <c r="C29" s="19"/>
      <c r="D29" s="15" t="s">
        <v>11</v>
      </c>
      <c r="E29" s="9">
        <v>1</v>
      </c>
      <c r="F29" s="42"/>
      <c r="G29" s="41">
        <f t="shared" si="0"/>
        <v>0</v>
      </c>
      <c r="H29" s="10"/>
    </row>
    <row r="30" spans="1:8" ht="62.25" customHeight="1" x14ac:dyDescent="0.2">
      <c r="A30" s="26">
        <f t="shared" si="2"/>
        <v>22</v>
      </c>
      <c r="B30" s="20" t="s">
        <v>31</v>
      </c>
      <c r="C30" s="19"/>
      <c r="D30" s="15" t="s">
        <v>11</v>
      </c>
      <c r="E30" s="9">
        <v>2</v>
      </c>
      <c r="F30" s="42"/>
      <c r="G30" s="41">
        <f t="shared" si="0"/>
        <v>0</v>
      </c>
      <c r="H30" s="10"/>
    </row>
    <row r="31" spans="1:8" ht="62.25" customHeight="1" x14ac:dyDescent="0.2">
      <c r="A31" s="26">
        <f>A30+1</f>
        <v>23</v>
      </c>
      <c r="B31" s="20" t="s">
        <v>30</v>
      </c>
      <c r="C31" s="19"/>
      <c r="D31" s="15" t="s">
        <v>11</v>
      </c>
      <c r="E31" s="9">
        <v>9</v>
      </c>
      <c r="F31" s="42"/>
      <c r="G31" s="41">
        <f>E31*F31</f>
        <v>0</v>
      </c>
      <c r="H31" s="10"/>
    </row>
    <row r="32" spans="1:8" ht="60.75" customHeight="1" thickBot="1" x14ac:dyDescent="0.25">
      <c r="A32" s="27">
        <f>A31+1</f>
        <v>24</v>
      </c>
      <c r="B32" s="35" t="s">
        <v>35</v>
      </c>
      <c r="C32" s="28"/>
      <c r="D32" s="29" t="s">
        <v>11</v>
      </c>
      <c r="E32" s="29">
        <v>1</v>
      </c>
      <c r="F32" s="43"/>
      <c r="G32" s="44">
        <f>E32*F32</f>
        <v>0</v>
      </c>
      <c r="H32" s="10"/>
    </row>
    <row r="33" spans="1:8" ht="24.75" customHeight="1" x14ac:dyDescent="0.2">
      <c r="A33" s="55" t="s">
        <v>25</v>
      </c>
      <c r="B33" s="56"/>
      <c r="C33" s="56"/>
      <c r="D33" s="56"/>
      <c r="E33" s="56"/>
      <c r="F33" s="56"/>
      <c r="G33" s="45">
        <f>SUM(G9:G32)</f>
        <v>0</v>
      </c>
      <c r="H33" s="10"/>
    </row>
    <row r="34" spans="1:8" ht="24.75" customHeight="1" x14ac:dyDescent="0.2">
      <c r="A34" s="57" t="s">
        <v>26</v>
      </c>
      <c r="B34" s="58"/>
      <c r="C34" s="58"/>
      <c r="D34" s="58"/>
      <c r="E34" s="58"/>
      <c r="F34" s="58"/>
      <c r="G34" s="46">
        <f>G35-G33</f>
        <v>0</v>
      </c>
      <c r="H34" s="10"/>
    </row>
    <row r="35" spans="1:8" ht="22.5" customHeight="1" thickBot="1" x14ac:dyDescent="0.25">
      <c r="A35" s="50" t="s">
        <v>27</v>
      </c>
      <c r="B35" s="51"/>
      <c r="C35" s="51"/>
      <c r="D35" s="51"/>
      <c r="E35" s="51"/>
      <c r="F35" s="51"/>
      <c r="G35" s="47">
        <f>G33*1.25</f>
        <v>0</v>
      </c>
      <c r="H35" s="10"/>
    </row>
    <row r="36" spans="1:8" ht="9" customHeight="1" x14ac:dyDescent="0.25">
      <c r="A36" s="1"/>
      <c r="B36" s="1"/>
      <c r="C36" s="2"/>
      <c r="D36" s="1"/>
      <c r="E36" s="10"/>
      <c r="F36" s="1"/>
      <c r="G36" s="1"/>
      <c r="H36" s="10"/>
    </row>
    <row r="37" spans="1:8" ht="15" customHeight="1" x14ac:dyDescent="0.25">
      <c r="A37" s="1" t="s">
        <v>17</v>
      </c>
      <c r="B37" s="1"/>
      <c r="C37" s="2"/>
      <c r="D37" s="1"/>
      <c r="E37" s="10"/>
      <c r="F37" s="1"/>
      <c r="G37" s="1"/>
      <c r="H37" s="10"/>
    </row>
    <row r="38" spans="1:8" ht="18" customHeight="1" x14ac:dyDescent="0.25">
      <c r="A38" s="1"/>
      <c r="B38" s="1"/>
      <c r="C38" s="2"/>
      <c r="D38" s="1"/>
      <c r="E38" s="10"/>
      <c r="F38" s="1"/>
      <c r="G38" s="1"/>
      <c r="H38" s="10"/>
    </row>
    <row r="39" spans="1:8" ht="15.75" customHeight="1" x14ac:dyDescent="0.25">
      <c r="A39" s="5" t="s">
        <v>18</v>
      </c>
      <c r="B39" s="5"/>
      <c r="C39" s="6"/>
      <c r="D39" s="5" t="s">
        <v>44</v>
      </c>
      <c r="E39" s="13"/>
      <c r="F39" s="1"/>
      <c r="G39" s="48"/>
      <c r="H39" s="36"/>
    </row>
    <row r="40" spans="1:8" ht="15.75" customHeight="1" x14ac:dyDescent="0.25">
      <c r="A40" s="4"/>
      <c r="B40" s="7"/>
      <c r="C40" s="7"/>
      <c r="D40" s="4"/>
      <c r="E40" s="14"/>
      <c r="F40" s="8" t="s">
        <v>19</v>
      </c>
      <c r="G40" s="1"/>
      <c r="H40" s="10"/>
    </row>
  </sheetData>
  <sheetProtection selectLockedCells="1" selectUnlockedCells="1"/>
  <mergeCells count="7">
    <mergeCell ref="A35:F35"/>
    <mergeCell ref="A2:G2"/>
    <mergeCell ref="A3:G3"/>
    <mergeCell ref="A4:G4"/>
    <mergeCell ref="A5:G5"/>
    <mergeCell ref="A33:F33"/>
    <mergeCell ref="A34:F34"/>
  </mergeCells>
  <conditionalFormatting sqref="G9:G35">
    <cfRule type="cellIs" dxfId="0" priority="1" stopIfTrue="1" operator="equal">
      <formula>0</formula>
    </cfRule>
  </conditionalFormatting>
  <pageMargins left="0" right="0" top="0.39374999999999999" bottom="0.39374999999999999" header="0" footer="0"/>
  <pageSetup firstPageNumber="0" orientation="landscape" r:id="rId1"/>
  <headerFooter alignWithMargins="0">
    <oddHeader>&amp;C&amp;A</oddHeader>
    <oddFooter>&amp;CPage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dhmz</dc:creator>
  <cp:keywords/>
  <dc:description/>
  <cp:lastModifiedBy>Mirjana Čakarun</cp:lastModifiedBy>
  <cp:revision/>
  <cp:lastPrinted>2025-04-14T13:09:48Z</cp:lastPrinted>
  <dcterms:created xsi:type="dcterms:W3CDTF">2023-04-19T15:05:53Z</dcterms:created>
  <dcterms:modified xsi:type="dcterms:W3CDTF">2025-05-06T10:52:01Z</dcterms:modified>
  <cp:category/>
  <cp:contentStatus/>
</cp:coreProperties>
</file>